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2450"/>
  </bookViews>
  <sheets>
    <sheet name="例1" sheetId="1" r:id="rId1"/>
    <sheet name="例2" sheetId="2" r:id="rId2"/>
    <sheet name="例3" sheetId="3" r:id="rId3"/>
    <sheet name="例4" sheetId="4" r:id="rId4"/>
    <sheet name="例5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/>
  <c r="F5" i="2" l="1"/>
  <c r="F6"/>
  <c r="F7"/>
  <c r="F8"/>
  <c r="F9"/>
  <c r="F10"/>
  <c r="F11"/>
  <c r="F12"/>
  <c r="F13"/>
  <c r="F4"/>
  <c r="E17" i="4" l="1"/>
  <c r="D17"/>
  <c r="D16"/>
  <c r="E16"/>
  <c r="C16"/>
  <c r="D12"/>
  <c r="E12"/>
  <c r="C12"/>
  <c r="D8"/>
  <c r="E8"/>
  <c r="C8"/>
  <c r="D17" i="3"/>
  <c r="E17"/>
  <c r="E13" i="2"/>
  <c r="E5"/>
  <c r="E6"/>
  <c r="E7"/>
  <c r="E8"/>
  <c r="E9"/>
  <c r="E10"/>
  <c r="E11"/>
  <c r="E12"/>
  <c r="E4"/>
  <c r="C17" i="3"/>
  <c r="D16"/>
  <c r="E16"/>
  <c r="C16"/>
  <c r="D12"/>
  <c r="E12"/>
  <c r="C12"/>
  <c r="D8"/>
  <c r="E8"/>
  <c r="C8"/>
  <c r="E5" i="1"/>
  <c r="E6"/>
  <c r="E7"/>
  <c r="E8"/>
  <c r="E9"/>
  <c r="E10"/>
  <c r="E11"/>
  <c r="E12"/>
  <c r="E13"/>
  <c r="E4"/>
  <c r="C14"/>
  <c r="D14"/>
  <c r="C8" i="5"/>
  <c r="D16"/>
  <c r="E16"/>
  <c r="C16"/>
  <c r="D12"/>
  <c r="E12"/>
  <c r="C12"/>
  <c r="D8"/>
  <c r="E8"/>
  <c r="B14" i="1" l="1"/>
  <c r="E14" s="1"/>
  <c r="D17" i="5" l="1"/>
  <c r="E17"/>
  <c r="C17"/>
</calcChain>
</file>

<file path=xl/sharedStrings.xml><?xml version="1.0" encoding="utf-8"?>
<sst xmlns="http://schemas.openxmlformats.org/spreadsheetml/2006/main" count="157" uniqueCount="69">
  <si>
    <t>商品名</t>
    <rPh sb="0" eb="3">
      <t>ショウヒンメイ</t>
    </rPh>
    <phoneticPr fontId="1"/>
  </si>
  <si>
    <t>分類</t>
    <rPh sb="0" eb="2">
      <t>ブンルイ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</si>
  <si>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</si>
  <si>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</si>
  <si>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サンドイッチ</t>
    <phoneticPr fontId="1"/>
  </si>
  <si>
    <t>最大値</t>
    <rPh sb="0" eb="3">
      <t>サイダイチ</t>
    </rPh>
    <phoneticPr fontId="1"/>
  </si>
  <si>
    <t>ハンバーグ弁当</t>
    <rPh sb="5" eb="7">
      <t>ベントウ</t>
    </rPh>
    <phoneticPr fontId="1"/>
  </si>
  <si>
    <t>のり弁当</t>
    <rPh sb="2" eb="4">
      <t>ベントウ</t>
    </rPh>
    <phoneticPr fontId="1"/>
  </si>
  <si>
    <t>からあげ弁当</t>
    <rPh sb="4" eb="6">
      <t>ベントウ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</si>
  <si>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</si>
  <si>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弁当</t>
    <rPh sb="0" eb="2">
      <t>ベントウ</t>
    </rPh>
    <phoneticPr fontId="1"/>
  </si>
  <si>
    <t>タマゴサンド</t>
    <phoneticPr fontId="1"/>
  </si>
  <si>
    <t>タマゴサンド</t>
    <phoneticPr fontId="1"/>
  </si>
  <si>
    <t>ハムサンド</t>
    <phoneticPr fontId="1"/>
  </si>
  <si>
    <t>ハムサンド</t>
    <phoneticPr fontId="1"/>
  </si>
  <si>
    <t>ミックスサンド</t>
    <phoneticPr fontId="1"/>
  </si>
  <si>
    <t>ミックスサンド</t>
    <phoneticPr fontId="1"/>
  </si>
  <si>
    <t>梅おにぎり</t>
    <rPh sb="0" eb="1">
      <t>ウメ</t>
    </rPh>
    <phoneticPr fontId="1"/>
  </si>
  <si>
    <t>鮭おにぎり</t>
    <rPh sb="0" eb="1">
      <t>サケ</t>
    </rPh>
    <phoneticPr fontId="1"/>
  </si>
  <si>
    <t>昆布おにぎり</t>
    <rPh sb="0" eb="2">
      <t>コンブ</t>
    </rPh>
    <phoneticPr fontId="1"/>
  </si>
  <si>
    <t>おにぎり</t>
    <phoneticPr fontId="1"/>
  </si>
  <si>
    <t>おにぎり</t>
    <phoneticPr fontId="1"/>
  </si>
  <si>
    <t>サンドイッチ</t>
    <phoneticPr fontId="1"/>
  </si>
  <si>
    <t>弁当計</t>
    <rPh sb="0" eb="2">
      <t>ベントウ</t>
    </rPh>
    <rPh sb="2" eb="3">
      <t>ケイ</t>
    </rPh>
    <phoneticPr fontId="1"/>
  </si>
  <si>
    <t>おにぎり計</t>
    <rPh sb="4" eb="5">
      <t>ケイ</t>
    </rPh>
    <phoneticPr fontId="1"/>
  </si>
  <si>
    <t>サンドイッチ計</t>
    <rPh sb="6" eb="7">
      <t>ケイ</t>
    </rPh>
    <phoneticPr fontId="1"/>
  </si>
  <si>
    <t>総計</t>
    <rPh sb="0" eb="2">
      <t>ソウケイ</t>
    </rPh>
    <phoneticPr fontId="1"/>
  </si>
  <si>
    <t>合計</t>
    <rPh sb="0" eb="2">
      <t>ゴウケイ</t>
    </rPh>
    <phoneticPr fontId="1"/>
  </si>
  <si>
    <t>おにぎり</t>
    <phoneticPr fontId="1"/>
  </si>
  <si>
    <t>おにぎり</t>
    <phoneticPr fontId="1"/>
  </si>
  <si>
    <t>タマゴサンド</t>
    <phoneticPr fontId="1"/>
  </si>
  <si>
    <t>サンドイッチ</t>
    <phoneticPr fontId="1"/>
  </si>
  <si>
    <t>ハムサンド</t>
    <phoneticPr fontId="1"/>
  </si>
  <si>
    <t>NPCチェーン販売数実績</t>
    <rPh sb="7" eb="9">
      <t>ハンバイ</t>
    </rPh>
    <rPh sb="9" eb="10">
      <t>スウ</t>
    </rPh>
    <rPh sb="10" eb="12">
      <t>ジッセキ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</si>
  <si>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</si>
  <si>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</si>
  <si>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池袋店</t>
    <rPh sb="0" eb="3">
      <t>イケブクロテン</t>
    </rPh>
    <phoneticPr fontId="1"/>
  </si>
  <si>
    <t>集計の基本関数</t>
    <rPh sb="0" eb="2">
      <t>シュウケイ</t>
    </rPh>
    <rPh sb="3" eb="5">
      <t>キホン</t>
    </rPh>
    <rPh sb="5" eb="7">
      <t>カンスウ</t>
    </rPh>
    <phoneticPr fontId="1"/>
  </si>
  <si>
    <t>SUM（引数）</t>
    <rPh sb="4" eb="6">
      <t>ヒキスウ</t>
    </rPh>
    <phoneticPr fontId="1"/>
  </si>
  <si>
    <t>SUM（セル1：セル2）</t>
    <phoneticPr fontId="1"/>
  </si>
  <si>
    <t>SUM（セル1:セル2，セル1:セル2，セル1:セル2）</t>
    <phoneticPr fontId="1"/>
  </si>
  <si>
    <t>１－１．セルB14に合計を計算</t>
    <rPh sb="10" eb="12">
      <t>ゴウケイ</t>
    </rPh>
    <rPh sb="13" eb="15">
      <t>ケイサン</t>
    </rPh>
    <phoneticPr fontId="1"/>
  </si>
  <si>
    <t>１－２．セルC14～E14にも合計を計算</t>
    <rPh sb="15" eb="17">
      <t>ゴウケイ</t>
    </rPh>
    <rPh sb="18" eb="20">
      <t>ケイサン</t>
    </rPh>
    <phoneticPr fontId="1"/>
  </si>
  <si>
    <t>セルB14の式をコピー</t>
    <rPh sb="6" eb="7">
      <t>シキ</t>
    </rPh>
    <phoneticPr fontId="1"/>
  </si>
  <si>
    <t>相対参照</t>
    <rPh sb="0" eb="2">
      <t>ソウタイ</t>
    </rPh>
    <rPh sb="2" eb="4">
      <t>サンショウ</t>
    </rPh>
    <phoneticPr fontId="1"/>
  </si>
  <si>
    <t>平均や最大値も例１と同じ操作で集計できる</t>
    <rPh sb="0" eb="2">
      <t>ヘイキン</t>
    </rPh>
    <rPh sb="3" eb="6">
      <t>サイダイチ</t>
    </rPh>
    <rPh sb="7" eb="8">
      <t>レイ</t>
    </rPh>
    <rPh sb="10" eb="11">
      <t>オナ</t>
    </rPh>
    <rPh sb="12" eb="14">
      <t>ソウサ</t>
    </rPh>
    <rPh sb="15" eb="17">
      <t>シュウケイ</t>
    </rPh>
    <phoneticPr fontId="1"/>
  </si>
  <si>
    <t>平均は「AVERAGE」</t>
    <rPh sb="0" eb="2">
      <t>ヘイキン</t>
    </rPh>
    <phoneticPr fontId="1"/>
  </si>
  <si>
    <t>最大値は「MAX」、最小値は「MIN」</t>
    <rPh sb="0" eb="3">
      <t>サイダイチ</t>
    </rPh>
    <rPh sb="10" eb="13">
      <t>サイショウチ</t>
    </rPh>
    <phoneticPr fontId="1"/>
  </si>
  <si>
    <t>商品別の平均と最大値を計算</t>
    <rPh sb="0" eb="2">
      <t>ショウヒン</t>
    </rPh>
    <rPh sb="2" eb="3">
      <t>ベツ</t>
    </rPh>
    <rPh sb="4" eb="6">
      <t>ヘイキン</t>
    </rPh>
    <rPh sb="7" eb="10">
      <t>サイダイチ</t>
    </rPh>
    <rPh sb="11" eb="13">
      <t>ケイサン</t>
    </rPh>
    <phoneticPr fontId="1"/>
  </si>
  <si>
    <t>のり弁当の計算</t>
    <rPh sb="2" eb="4">
      <t>ベントウ</t>
    </rPh>
    <rPh sb="5" eb="7">
      <t>ケイサン</t>
    </rPh>
    <phoneticPr fontId="1"/>
  </si>
  <si>
    <t>上の式を下のセルにコピー</t>
    <rPh sb="0" eb="1">
      <t>ウエ</t>
    </rPh>
    <rPh sb="2" eb="3">
      <t>シキ</t>
    </rPh>
    <rPh sb="4" eb="5">
      <t>シタ</t>
    </rPh>
    <phoneticPr fontId="1"/>
  </si>
  <si>
    <t>小計と総計を求める</t>
    <rPh sb="0" eb="2">
      <t>ショウケイ</t>
    </rPh>
    <rPh sb="3" eb="5">
      <t>ソウケイ</t>
    </rPh>
    <rPh sb="6" eb="7">
      <t>モト</t>
    </rPh>
    <phoneticPr fontId="1"/>
  </si>
  <si>
    <t>課題：例1の表から左の表を作成する</t>
    <rPh sb="0" eb="2">
      <t>カダイ</t>
    </rPh>
    <rPh sb="3" eb="4">
      <t>レイ</t>
    </rPh>
    <rPh sb="6" eb="7">
      <t>ヒョウ</t>
    </rPh>
    <rPh sb="9" eb="10">
      <t>ヒダリ</t>
    </rPh>
    <rPh sb="11" eb="12">
      <t>ヒョウ</t>
    </rPh>
    <rPh sb="13" eb="15">
      <t>サクセイ</t>
    </rPh>
    <phoneticPr fontId="1"/>
  </si>
  <si>
    <t>２．分類の列と小計の行を追加</t>
    <rPh sb="2" eb="4">
      <t>ブンルイ</t>
    </rPh>
    <rPh sb="5" eb="6">
      <t>レツ</t>
    </rPh>
    <rPh sb="7" eb="9">
      <t>ショウケイ</t>
    </rPh>
    <rPh sb="10" eb="11">
      <t>ギョウ</t>
    </rPh>
    <rPh sb="12" eb="14">
      <t>ツイカ</t>
    </rPh>
    <phoneticPr fontId="1"/>
  </si>
  <si>
    <t>１．例1の表をH列20行以下にコピー</t>
    <rPh sb="2" eb="3">
      <t>レイ</t>
    </rPh>
    <rPh sb="5" eb="6">
      <t>ヒョウ</t>
    </rPh>
    <rPh sb="8" eb="9">
      <t>レツ</t>
    </rPh>
    <rPh sb="11" eb="12">
      <t>ギョウ</t>
    </rPh>
    <rPh sb="12" eb="14">
      <t>イカ</t>
    </rPh>
    <phoneticPr fontId="1"/>
  </si>
  <si>
    <t>３．小計（弁当、おにぎり、サンドイッチ）を計算</t>
    <rPh sb="2" eb="4">
      <t>ショウケイ</t>
    </rPh>
    <rPh sb="5" eb="7">
      <t>ベントウ</t>
    </rPh>
    <rPh sb="21" eb="23">
      <t>ケイサン</t>
    </rPh>
    <phoneticPr fontId="1"/>
  </si>
  <si>
    <t>４．総計を計算</t>
    <rPh sb="2" eb="4">
      <t>ソウケイ</t>
    </rPh>
    <rPh sb="5" eb="7">
      <t>ケイサン</t>
    </rPh>
    <phoneticPr fontId="1"/>
  </si>
  <si>
    <t>セルC17に対応するセルを選んで「合計アイコン」を選ぶ、</t>
    <rPh sb="6" eb="8">
      <t>タイオウ</t>
    </rPh>
    <rPh sb="13" eb="14">
      <t>エラ</t>
    </rPh>
    <rPh sb="17" eb="19">
      <t>ゴウケイ</t>
    </rPh>
    <rPh sb="25" eb="26">
      <t>エラ</t>
    </rPh>
    <phoneticPr fontId="1"/>
  </si>
  <si>
    <t>→SUM関数の引数が、小計のセルだけを指定する</t>
    <rPh sb="4" eb="6">
      <t>カンスウ</t>
    </rPh>
    <rPh sb="7" eb="9">
      <t>ヒキスウ</t>
    </rPh>
    <rPh sb="11" eb="13">
      <t>ショウケイ</t>
    </rPh>
    <rPh sb="19" eb="21">
      <t>シテイ</t>
    </rPh>
    <phoneticPr fontId="1"/>
  </si>
  <si>
    <t>より複雑な集計はSUBTOTAL関数</t>
    <rPh sb="2" eb="4">
      <t>フクザツ</t>
    </rPh>
    <rPh sb="5" eb="7">
      <t>シュウケイ</t>
    </rPh>
    <rPh sb="16" eb="18">
      <t>カンスウ</t>
    </rPh>
    <phoneticPr fontId="1"/>
  </si>
  <si>
    <t>SUBTOTAL（集計方法，セル参照1，参照2，・・・）</t>
    <rPh sb="9" eb="11">
      <t>シュウケイ</t>
    </rPh>
    <rPh sb="11" eb="13">
      <t>ホウホウ</t>
    </rPh>
    <rPh sb="16" eb="18">
      <t>サンショウ</t>
    </rPh>
    <rPh sb="20" eb="22">
      <t>サンショウ</t>
    </rPh>
    <phoneticPr fontId="1"/>
  </si>
  <si>
    <t>集計方法：合計や平均などを番号で指定</t>
    <rPh sb="5" eb="7">
      <t>ゴウケイ</t>
    </rPh>
    <rPh sb="8" eb="10">
      <t>ヘイキン</t>
    </rPh>
    <rPh sb="13" eb="15">
      <t>バンゴウ</t>
    </rPh>
    <rPh sb="16" eb="18">
      <t>シテイ</t>
    </rPh>
    <phoneticPr fontId="1"/>
  </si>
  <si>
    <t>→「関数名（」まで入力すると自動的に選択できる。</t>
    <rPh sb="2" eb="4">
      <t>カンスウ</t>
    </rPh>
    <rPh sb="4" eb="5">
      <t>メイ</t>
    </rPh>
    <rPh sb="9" eb="11">
      <t>ニュウリョク</t>
    </rPh>
    <rPh sb="14" eb="17">
      <t>ジドウテキ</t>
    </rPh>
    <rPh sb="18" eb="20">
      <t>センタク</t>
    </rPh>
    <phoneticPr fontId="1"/>
  </si>
  <si>
    <t>総計のセルC17では、小計を除外して合計できる。</t>
    <rPh sb="0" eb="2">
      <t>ソウケイ</t>
    </rPh>
    <rPh sb="11" eb="13">
      <t>ショウケイ</t>
    </rPh>
    <rPh sb="14" eb="16">
      <t>ジョガイ</t>
    </rPh>
    <rPh sb="18" eb="20">
      <t>ゴウケイ</t>
    </rPh>
    <phoneticPr fontId="1"/>
  </si>
  <si>
    <t>→SUBTOTAL(109，セル参照C4：C16）</t>
    <rPh sb="16" eb="18">
      <t>サンショウ</t>
    </rPh>
    <phoneticPr fontId="1"/>
  </si>
  <si>
    <t>SUBTOTAL関数は、非表示行を除外した集計結果を表示する</t>
    <rPh sb="8" eb="10">
      <t>カンスウ</t>
    </rPh>
    <rPh sb="12" eb="15">
      <t>ヒヒョウジ</t>
    </rPh>
    <rPh sb="15" eb="16">
      <t>ギョウ</t>
    </rPh>
    <rPh sb="17" eb="19">
      <t>ジョガイ</t>
    </rPh>
    <rPh sb="21" eb="23">
      <t>シュウケイ</t>
    </rPh>
    <rPh sb="23" eb="25">
      <t>ケッカ</t>
    </rPh>
    <rPh sb="26" eb="28">
      <t>ヒョウジ</t>
    </rPh>
    <phoneticPr fontId="1"/>
  </si>
  <si>
    <t>EXCEL2010以降での新機能</t>
    <rPh sb="9" eb="11">
      <t>イコウ</t>
    </rPh>
    <rPh sb="13" eb="16">
      <t>シンキノウ</t>
    </rPh>
    <phoneticPr fontId="1"/>
  </si>
  <si>
    <t>AGGREGATE　関数</t>
    <rPh sb="10" eb="12">
      <t>カンスウ</t>
    </rPh>
    <phoneticPr fontId="1"/>
  </si>
  <si>
    <t>用途はSUBTOTALと同じ、集計方法が増えた</t>
    <rPh sb="0" eb="2">
      <t>ヨウト</t>
    </rPh>
    <rPh sb="12" eb="13">
      <t>オナ</t>
    </rPh>
    <rPh sb="15" eb="17">
      <t>シュウケイ</t>
    </rPh>
    <rPh sb="17" eb="19">
      <t>ホウホウ</t>
    </rPh>
    <rPh sb="20" eb="21">
      <t>フ</t>
    </rPh>
    <phoneticPr fontId="1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</si>
</sst>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#,##0.00_ "/>
    <numFmt numFmtId="178" formatCode="#,##0_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theme="9" tint="-0.499984740745262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F1" sqref="F1"/>
    </sheetView>
  </sheetViews>
  <sheetFormatPr defaultRowHeight="13.5"/>
  <cols>
    <col min="1" max="1" width="15.25" customWidth="1"/>
    <col min="2" max="4" width="9" bestFit="1" customWidth="1"/>
  </cols>
  <sheetData>
    <row r="1" spans="1:8" ht="18" customHeight="1" thickBot="1">
      <c r="A1" s="10" t="s">
        <v>33</v>
      </c>
      <c r="B1" s="11"/>
      <c r="C1" s="11"/>
      <c r="D1" s="11"/>
      <c r="E1" s="11"/>
      <c r="G1" t="s">
        <v>37</v>
      </c>
    </row>
    <row r="3" spans="1:8" ht="15" customHeight="1">
      <c r="A3" s="12" t="s">
        <v>0</v>
      </c>
      <c r="B3" s="12" t="s">
        <v>34</v>
      </c>
      <c r="C3" s="12" t="s">
        <v>35</v>
      </c>
      <c r="D3" s="12" t="s">
        <v>36</v>
      </c>
      <c r="E3" s="12" t="s">
        <v>2</v>
      </c>
      <c r="G3" t="s">
        <v>38</v>
      </c>
    </row>
    <row r="4" spans="1:8" ht="15" customHeight="1">
      <c r="A4" s="1" t="s">
        <v>7</v>
      </c>
      <c r="B4" s="3">
        <v>178</v>
      </c>
      <c r="C4" s="3">
        <v>241</v>
      </c>
      <c r="D4" s="3">
        <v>126</v>
      </c>
      <c r="E4" s="3">
        <f>SUM(B4:D4)</f>
        <v>545</v>
      </c>
      <c r="G4" t="s">
        <v>39</v>
      </c>
    </row>
    <row r="5" spans="1:8" ht="15" customHeight="1">
      <c r="A5" s="1" t="s">
        <v>6</v>
      </c>
      <c r="B5" s="3">
        <v>118</v>
      </c>
      <c r="C5" s="3">
        <v>132</v>
      </c>
      <c r="D5" s="3">
        <v>163</v>
      </c>
      <c r="E5" s="3">
        <f t="shared" ref="E5:E13" si="0">SUM(B5:D5)</f>
        <v>413</v>
      </c>
      <c r="G5" t="s">
        <v>40</v>
      </c>
    </row>
    <row r="6" spans="1:8" ht="15" customHeight="1">
      <c r="A6" s="1" t="s">
        <v>8</v>
      </c>
      <c r="B6" s="3">
        <v>98</v>
      </c>
      <c r="C6" s="3">
        <v>71</v>
      </c>
      <c r="D6" s="3">
        <v>121</v>
      </c>
      <c r="E6" s="3">
        <f t="shared" si="0"/>
        <v>290</v>
      </c>
    </row>
    <row r="7" spans="1:8" ht="15" customHeight="1">
      <c r="A7" s="1" t="s">
        <v>9</v>
      </c>
      <c r="B7" s="3">
        <v>86</v>
      </c>
      <c r="C7" s="3">
        <v>53</v>
      </c>
      <c r="D7" s="3">
        <v>134</v>
      </c>
      <c r="E7" s="3">
        <f t="shared" si="0"/>
        <v>273</v>
      </c>
    </row>
    <row r="8" spans="1:8" ht="15" customHeight="1">
      <c r="A8" s="1" t="s">
        <v>17</v>
      </c>
      <c r="B8" s="3">
        <v>211</v>
      </c>
      <c r="C8" s="3">
        <v>314</v>
      </c>
      <c r="D8" s="3">
        <v>153</v>
      </c>
      <c r="E8" s="3">
        <f t="shared" si="0"/>
        <v>678</v>
      </c>
      <c r="G8" t="s">
        <v>41</v>
      </c>
    </row>
    <row r="9" spans="1:8" ht="15" customHeight="1">
      <c r="A9" s="1" t="s">
        <v>18</v>
      </c>
      <c r="B9" s="3">
        <v>183</v>
      </c>
      <c r="C9" s="3">
        <v>175</v>
      </c>
      <c r="D9" s="3">
        <v>81</v>
      </c>
      <c r="E9" s="3">
        <f t="shared" si="0"/>
        <v>439</v>
      </c>
      <c r="G9" t="s">
        <v>42</v>
      </c>
    </row>
    <row r="10" spans="1:8" ht="15" customHeight="1">
      <c r="A10" s="1" t="s">
        <v>19</v>
      </c>
      <c r="B10" s="3">
        <v>109</v>
      </c>
      <c r="C10" s="3">
        <v>76</v>
      </c>
      <c r="D10" s="3">
        <v>146</v>
      </c>
      <c r="E10" s="3">
        <f t="shared" si="0"/>
        <v>331</v>
      </c>
      <c r="H10" t="s">
        <v>43</v>
      </c>
    </row>
    <row r="11" spans="1:8" ht="15" customHeight="1">
      <c r="A11" s="1" t="s">
        <v>11</v>
      </c>
      <c r="B11" s="3">
        <v>97</v>
      </c>
      <c r="C11" s="3">
        <v>169</v>
      </c>
      <c r="D11" s="3">
        <v>108</v>
      </c>
      <c r="E11" s="3">
        <f t="shared" si="0"/>
        <v>374</v>
      </c>
      <c r="H11" t="s">
        <v>44</v>
      </c>
    </row>
    <row r="12" spans="1:8" ht="15" customHeight="1">
      <c r="A12" s="1" t="s">
        <v>13</v>
      </c>
      <c r="B12" s="3">
        <v>92</v>
      </c>
      <c r="C12" s="3">
        <v>138</v>
      </c>
      <c r="D12" s="3">
        <v>84</v>
      </c>
      <c r="E12" s="3">
        <f t="shared" si="0"/>
        <v>314</v>
      </c>
    </row>
    <row r="13" spans="1:8" ht="15" customHeight="1">
      <c r="A13" s="1" t="s">
        <v>15</v>
      </c>
      <c r="B13" s="3">
        <v>128</v>
      </c>
      <c r="C13" s="3">
        <v>76</v>
      </c>
      <c r="D13" s="3">
        <v>175</v>
      </c>
      <c r="E13" s="3">
        <f t="shared" si="0"/>
        <v>379</v>
      </c>
    </row>
    <row r="14" spans="1:8" ht="15" customHeight="1">
      <c r="A14" s="13" t="s">
        <v>27</v>
      </c>
      <c r="B14" s="3">
        <f>SUM(B4:B13)</f>
        <v>1300</v>
      </c>
      <c r="C14" s="3">
        <f t="shared" ref="C14:D14" si="1">SUM(C4:C13)</f>
        <v>1445</v>
      </c>
      <c r="D14" s="3">
        <f t="shared" si="1"/>
        <v>1291</v>
      </c>
      <c r="E14" s="3">
        <f>SUM(B14:D14)</f>
        <v>4036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G1" sqref="G1"/>
    </sheetView>
  </sheetViews>
  <sheetFormatPr defaultRowHeight="13.5"/>
  <cols>
    <col min="1" max="1" width="15.25" customWidth="1"/>
    <col min="2" max="4" width="9" bestFit="1" customWidth="1"/>
  </cols>
  <sheetData>
    <row r="1" spans="1:9" ht="18" customHeight="1" thickBot="1">
      <c r="A1" s="10" t="s">
        <v>33</v>
      </c>
      <c r="B1" s="11"/>
      <c r="C1" s="11"/>
      <c r="D1" s="11"/>
      <c r="E1" s="11"/>
      <c r="F1" s="11"/>
      <c r="H1" t="s">
        <v>37</v>
      </c>
    </row>
    <row r="3" spans="1:9" ht="15" customHeight="1">
      <c r="A3" s="12" t="s">
        <v>0</v>
      </c>
      <c r="B3" s="12" t="s">
        <v>34</v>
      </c>
      <c r="C3" s="12" t="s">
        <v>35</v>
      </c>
      <c r="D3" s="12" t="s">
        <v>36</v>
      </c>
      <c r="E3" s="12" t="s">
        <v>3</v>
      </c>
      <c r="F3" s="12" t="s">
        <v>5</v>
      </c>
      <c r="H3" t="s">
        <v>45</v>
      </c>
    </row>
    <row r="4" spans="1:9" ht="15" customHeight="1">
      <c r="A4" s="1" t="s">
        <v>7</v>
      </c>
      <c r="B4" s="3">
        <v>178</v>
      </c>
      <c r="C4" s="3">
        <v>241</v>
      </c>
      <c r="D4" s="3">
        <v>126</v>
      </c>
      <c r="E4" s="8">
        <f>AVERAGE(B4:D4)</f>
        <v>181.66666666666666</v>
      </c>
      <c r="F4" s="5">
        <f>MAX(B4:D4)</f>
        <v>241</v>
      </c>
    </row>
    <row r="5" spans="1:9" ht="15" customHeight="1">
      <c r="A5" s="1" t="s">
        <v>6</v>
      </c>
      <c r="B5" s="3">
        <v>118</v>
      </c>
      <c r="C5" s="3">
        <v>132</v>
      </c>
      <c r="D5" s="3">
        <v>163</v>
      </c>
      <c r="E5" s="8">
        <f t="shared" ref="E5:E12" si="0">AVERAGE(B5:D5)</f>
        <v>137.66666666666666</v>
      </c>
      <c r="F5" s="5">
        <f t="shared" ref="F5:F13" si="1">MAX(B5:D5)</f>
        <v>163</v>
      </c>
      <c r="H5" t="s">
        <v>46</v>
      </c>
    </row>
    <row r="6" spans="1:9" ht="15" customHeight="1">
      <c r="A6" s="1" t="s">
        <v>8</v>
      </c>
      <c r="B6" s="3">
        <v>98</v>
      </c>
      <c r="C6" s="3">
        <v>71</v>
      </c>
      <c r="D6" s="3">
        <v>121</v>
      </c>
      <c r="E6" s="8">
        <f t="shared" si="0"/>
        <v>96.666666666666671</v>
      </c>
      <c r="F6" s="5">
        <f t="shared" si="1"/>
        <v>121</v>
      </c>
      <c r="H6" t="s">
        <v>47</v>
      </c>
    </row>
    <row r="7" spans="1:9" ht="15" customHeight="1">
      <c r="A7" s="1" t="s">
        <v>9</v>
      </c>
      <c r="B7" s="3">
        <v>86</v>
      </c>
      <c r="C7" s="3">
        <v>53</v>
      </c>
      <c r="D7" s="3">
        <v>134</v>
      </c>
      <c r="E7" s="8">
        <f t="shared" si="0"/>
        <v>91</v>
      </c>
      <c r="F7" s="5">
        <f t="shared" si="1"/>
        <v>134</v>
      </c>
    </row>
    <row r="8" spans="1:9" ht="15" customHeight="1">
      <c r="A8" s="1" t="s">
        <v>17</v>
      </c>
      <c r="B8" s="3">
        <v>211</v>
      </c>
      <c r="C8" s="3">
        <v>314</v>
      </c>
      <c r="D8" s="3">
        <v>153</v>
      </c>
      <c r="E8" s="8">
        <f t="shared" si="0"/>
        <v>226</v>
      </c>
      <c r="F8" s="5">
        <f t="shared" si="1"/>
        <v>314</v>
      </c>
      <c r="H8" t="s">
        <v>48</v>
      </c>
    </row>
    <row r="9" spans="1:9" ht="15" customHeight="1">
      <c r="A9" s="1" t="s">
        <v>18</v>
      </c>
      <c r="B9" s="3">
        <v>183</v>
      </c>
      <c r="C9" s="3">
        <v>175</v>
      </c>
      <c r="D9" s="3">
        <v>81</v>
      </c>
      <c r="E9" s="8">
        <f t="shared" si="0"/>
        <v>146.33333333333334</v>
      </c>
      <c r="F9" s="5">
        <f t="shared" si="1"/>
        <v>183</v>
      </c>
      <c r="I9" t="s">
        <v>49</v>
      </c>
    </row>
    <row r="10" spans="1:9" ht="15" customHeight="1">
      <c r="A10" s="1" t="s">
        <v>19</v>
      </c>
      <c r="B10" s="3">
        <v>109</v>
      </c>
      <c r="C10" s="3">
        <v>76</v>
      </c>
      <c r="D10" s="3">
        <v>146</v>
      </c>
      <c r="E10" s="8">
        <f t="shared" si="0"/>
        <v>110.33333333333333</v>
      </c>
      <c r="F10" s="5">
        <f t="shared" si="1"/>
        <v>146</v>
      </c>
      <c r="I10" t="s">
        <v>50</v>
      </c>
    </row>
    <row r="11" spans="1:9" ht="15" customHeight="1">
      <c r="A11" s="1" t="s">
        <v>12</v>
      </c>
      <c r="B11" s="3">
        <v>97</v>
      </c>
      <c r="C11" s="3">
        <v>169</v>
      </c>
      <c r="D11" s="3">
        <v>108</v>
      </c>
      <c r="E11" s="8">
        <f t="shared" si="0"/>
        <v>124.66666666666667</v>
      </c>
      <c r="F11" s="5">
        <f t="shared" si="1"/>
        <v>169</v>
      </c>
    </row>
    <row r="12" spans="1:9" ht="15" customHeight="1">
      <c r="A12" s="1" t="s">
        <v>13</v>
      </c>
      <c r="B12" s="3">
        <v>92</v>
      </c>
      <c r="C12" s="3">
        <v>138</v>
      </c>
      <c r="D12" s="3">
        <v>84</v>
      </c>
      <c r="E12" s="8">
        <f t="shared" si="0"/>
        <v>104.66666666666667</v>
      </c>
      <c r="F12" s="5">
        <f t="shared" si="1"/>
        <v>138</v>
      </c>
    </row>
    <row r="13" spans="1:9" ht="15" customHeight="1">
      <c r="A13" s="1" t="s">
        <v>16</v>
      </c>
      <c r="B13" s="3">
        <v>128</v>
      </c>
      <c r="C13" s="3">
        <v>76</v>
      </c>
      <c r="D13" s="3">
        <v>175</v>
      </c>
      <c r="E13" s="8">
        <f>AVERAGE(B13:D13)</f>
        <v>126.33333333333333</v>
      </c>
      <c r="F13" s="5">
        <f t="shared" si="1"/>
        <v>175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" sqref="F1"/>
    </sheetView>
  </sheetViews>
  <sheetFormatPr defaultRowHeight="13.5"/>
  <cols>
    <col min="1" max="1" width="15.25" customWidth="1"/>
    <col min="2" max="2" width="11" bestFit="1" customWidth="1"/>
    <col min="3" max="5" width="9" bestFit="1" customWidth="1"/>
  </cols>
  <sheetData>
    <row r="1" spans="1:7" ht="18" customHeight="1" thickBot="1">
      <c r="A1" s="10" t="s">
        <v>33</v>
      </c>
      <c r="B1" s="11"/>
      <c r="C1" s="11"/>
      <c r="D1" s="11"/>
      <c r="E1" s="11"/>
      <c r="G1" t="s">
        <v>51</v>
      </c>
    </row>
    <row r="3" spans="1:7" ht="15" customHeight="1">
      <c r="A3" s="12" t="s">
        <v>0</v>
      </c>
      <c r="B3" s="12" t="s">
        <v>1</v>
      </c>
      <c r="C3" s="12" t="s">
        <v>34</v>
      </c>
      <c r="D3" s="12" t="s">
        <v>35</v>
      </c>
      <c r="E3" s="12" t="s">
        <v>36</v>
      </c>
      <c r="G3" t="s">
        <v>52</v>
      </c>
    </row>
    <row r="4" spans="1:7" ht="15" customHeight="1">
      <c r="A4" s="1" t="s">
        <v>7</v>
      </c>
      <c r="B4" s="1" t="s">
        <v>10</v>
      </c>
      <c r="C4" s="3">
        <v>178</v>
      </c>
      <c r="D4" s="3">
        <v>241</v>
      </c>
      <c r="E4" s="3">
        <v>126</v>
      </c>
    </row>
    <row r="5" spans="1:7" ht="15" customHeight="1">
      <c r="A5" s="1" t="s">
        <v>6</v>
      </c>
      <c r="B5" s="1" t="s">
        <v>10</v>
      </c>
      <c r="C5" s="3">
        <v>118</v>
      </c>
      <c r="D5" s="3">
        <v>132</v>
      </c>
      <c r="E5" s="3">
        <v>163</v>
      </c>
      <c r="G5" t="s">
        <v>54</v>
      </c>
    </row>
    <row r="6" spans="1:7" ht="15" customHeight="1">
      <c r="A6" s="1" t="s">
        <v>8</v>
      </c>
      <c r="B6" s="1" t="s">
        <v>10</v>
      </c>
      <c r="C6" s="3">
        <v>98</v>
      </c>
      <c r="D6" s="3">
        <v>71</v>
      </c>
      <c r="E6" s="3">
        <v>121</v>
      </c>
      <c r="G6" t="s">
        <v>53</v>
      </c>
    </row>
    <row r="7" spans="1:7" ht="15" customHeight="1" thickBot="1">
      <c r="A7" s="2" t="s">
        <v>9</v>
      </c>
      <c r="B7" s="2" t="s">
        <v>10</v>
      </c>
      <c r="C7" s="4">
        <v>86</v>
      </c>
      <c r="D7" s="4">
        <v>53</v>
      </c>
      <c r="E7" s="4">
        <v>134</v>
      </c>
      <c r="G7" t="s">
        <v>55</v>
      </c>
    </row>
    <row r="8" spans="1:7" ht="15" customHeight="1" thickTop="1" thickBot="1">
      <c r="A8" s="16" t="s">
        <v>23</v>
      </c>
      <c r="B8" s="16"/>
      <c r="C8" s="9">
        <f>SUM(C4:C7)</f>
        <v>480</v>
      </c>
      <c r="D8" s="9">
        <f t="shared" ref="D8:E8" si="0">SUM(D4:D7)</f>
        <v>497</v>
      </c>
      <c r="E8" s="9">
        <f t="shared" si="0"/>
        <v>544</v>
      </c>
      <c r="G8" t="s">
        <v>56</v>
      </c>
    </row>
    <row r="9" spans="1:7" ht="15" customHeight="1">
      <c r="A9" s="6" t="s">
        <v>17</v>
      </c>
      <c r="B9" s="6" t="s">
        <v>21</v>
      </c>
      <c r="C9" s="7">
        <v>211</v>
      </c>
      <c r="D9" s="7">
        <v>314</v>
      </c>
      <c r="E9" s="7">
        <v>153</v>
      </c>
      <c r="G9" t="s">
        <v>57</v>
      </c>
    </row>
    <row r="10" spans="1:7" ht="15" customHeight="1">
      <c r="A10" s="1" t="s">
        <v>18</v>
      </c>
      <c r="B10" s="1" t="s">
        <v>21</v>
      </c>
      <c r="C10" s="3">
        <v>183</v>
      </c>
      <c r="D10" s="3">
        <v>175</v>
      </c>
      <c r="E10" s="3">
        <v>81</v>
      </c>
      <c r="G10" t="s">
        <v>58</v>
      </c>
    </row>
    <row r="11" spans="1:7" ht="15" customHeight="1" thickBot="1">
      <c r="A11" s="1" t="s">
        <v>19</v>
      </c>
      <c r="B11" s="1" t="s">
        <v>21</v>
      </c>
      <c r="C11" s="3">
        <v>109</v>
      </c>
      <c r="D11" s="3">
        <v>76</v>
      </c>
      <c r="E11" s="3">
        <v>146</v>
      </c>
    </row>
    <row r="12" spans="1:7" ht="15" customHeight="1" thickTop="1" thickBot="1">
      <c r="A12" s="16" t="s">
        <v>24</v>
      </c>
      <c r="B12" s="16"/>
      <c r="C12" s="9">
        <f>SUM(C9:C11)</f>
        <v>503</v>
      </c>
      <c r="D12" s="9">
        <f t="shared" ref="D12:E12" si="1">SUM(D9:D11)</f>
        <v>565</v>
      </c>
      <c r="E12" s="9">
        <f t="shared" si="1"/>
        <v>380</v>
      </c>
    </row>
    <row r="13" spans="1:7" ht="15" customHeight="1">
      <c r="A13" s="1" t="s">
        <v>12</v>
      </c>
      <c r="B13" s="1" t="s">
        <v>22</v>
      </c>
      <c r="C13" s="3">
        <v>97</v>
      </c>
      <c r="D13" s="3">
        <v>169</v>
      </c>
      <c r="E13" s="3">
        <v>108</v>
      </c>
    </row>
    <row r="14" spans="1:7" ht="15" customHeight="1">
      <c r="A14" s="1" t="s">
        <v>14</v>
      </c>
      <c r="B14" s="1" t="s">
        <v>22</v>
      </c>
      <c r="C14" s="3">
        <v>92</v>
      </c>
      <c r="D14" s="3">
        <v>138</v>
      </c>
      <c r="E14" s="3">
        <v>84</v>
      </c>
    </row>
    <row r="15" spans="1:7" ht="15" customHeight="1" thickBot="1">
      <c r="A15" s="1" t="s">
        <v>16</v>
      </c>
      <c r="B15" s="1" t="s">
        <v>22</v>
      </c>
      <c r="C15" s="3">
        <v>128</v>
      </c>
      <c r="D15" s="3">
        <v>76</v>
      </c>
      <c r="E15" s="3">
        <v>175</v>
      </c>
    </row>
    <row r="16" spans="1:7" ht="15" customHeight="1" thickTop="1" thickBot="1">
      <c r="A16" s="16" t="s">
        <v>25</v>
      </c>
      <c r="B16" s="16"/>
      <c r="C16" s="9">
        <f>SUM(C13:C15)</f>
        <v>317</v>
      </c>
      <c r="D16" s="9">
        <f t="shared" ref="D16:E16" si="2">SUM(D13:D15)</f>
        <v>383</v>
      </c>
      <c r="E16" s="9">
        <f t="shared" si="2"/>
        <v>367</v>
      </c>
    </row>
    <row r="17" spans="1:5" ht="15" customHeight="1">
      <c r="A17" s="14"/>
      <c r="B17" s="15" t="s">
        <v>26</v>
      </c>
      <c r="C17" s="3">
        <f>SUM(C16,C12,C8)</f>
        <v>1300</v>
      </c>
      <c r="D17" s="3">
        <f t="shared" ref="D17:E17" si="3">SUM(D16,D12,D8)</f>
        <v>1445</v>
      </c>
      <c r="E17" s="3">
        <f t="shared" si="3"/>
        <v>1291</v>
      </c>
    </row>
  </sheetData>
  <mergeCells count="3">
    <mergeCell ref="A8:B8"/>
    <mergeCell ref="A12:B12"/>
    <mergeCell ref="A16:B16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" sqref="F1"/>
    </sheetView>
  </sheetViews>
  <sheetFormatPr defaultRowHeight="13.5"/>
  <cols>
    <col min="1" max="1" width="15.25" customWidth="1"/>
    <col min="2" max="2" width="11" bestFit="1" customWidth="1"/>
    <col min="3" max="5" width="9" bestFit="1" customWidth="1"/>
  </cols>
  <sheetData>
    <row r="1" spans="1:7" ht="18" customHeight="1" thickBot="1">
      <c r="A1" s="10" t="s">
        <v>33</v>
      </c>
      <c r="B1" s="11"/>
      <c r="C1" s="11"/>
      <c r="D1" s="11"/>
      <c r="E1" s="11"/>
      <c r="G1" t="s">
        <v>59</v>
      </c>
    </row>
    <row r="3" spans="1:7" ht="15" customHeight="1">
      <c r="A3" s="12" t="s">
        <v>0</v>
      </c>
      <c r="B3" s="12" t="s">
        <v>1</v>
      </c>
      <c r="C3" s="12" t="s">
        <v>34</v>
      </c>
      <c r="D3" s="12" t="s">
        <v>35</v>
      </c>
      <c r="E3" s="12" t="s">
        <v>36</v>
      </c>
      <c r="G3" t="s">
        <v>60</v>
      </c>
    </row>
    <row r="4" spans="1:7" ht="15" customHeight="1">
      <c r="A4" s="1" t="s">
        <v>7</v>
      </c>
      <c r="B4" s="1" t="s">
        <v>10</v>
      </c>
      <c r="C4" s="3">
        <v>178</v>
      </c>
      <c r="D4" s="3">
        <v>241</v>
      </c>
      <c r="E4" s="3">
        <v>126</v>
      </c>
      <c r="G4" t="s">
        <v>61</v>
      </c>
    </row>
    <row r="5" spans="1:7" ht="15" customHeight="1">
      <c r="A5" s="1" t="s">
        <v>6</v>
      </c>
      <c r="B5" s="1" t="s">
        <v>10</v>
      </c>
      <c r="C5" s="3">
        <v>118</v>
      </c>
      <c r="D5" s="3">
        <v>132</v>
      </c>
      <c r="E5" s="3">
        <v>163</v>
      </c>
      <c r="G5" t="s">
        <v>62</v>
      </c>
    </row>
    <row r="6" spans="1:7" ht="15" customHeight="1">
      <c r="A6" s="1" t="s">
        <v>8</v>
      </c>
      <c r="B6" s="1" t="s">
        <v>10</v>
      </c>
      <c r="C6" s="3">
        <v>98</v>
      </c>
      <c r="D6" s="3">
        <v>71</v>
      </c>
      <c r="E6" s="3">
        <v>121</v>
      </c>
    </row>
    <row r="7" spans="1:7" ht="15" customHeight="1" thickBot="1">
      <c r="A7" s="1" t="s">
        <v>9</v>
      </c>
      <c r="B7" s="1" t="s">
        <v>10</v>
      </c>
      <c r="C7" s="3">
        <v>86</v>
      </c>
      <c r="D7" s="3">
        <v>53</v>
      </c>
      <c r="E7" s="3">
        <v>134</v>
      </c>
      <c r="G7" t="s">
        <v>63</v>
      </c>
    </row>
    <row r="8" spans="1:7" ht="15" customHeight="1" thickTop="1" thickBot="1">
      <c r="A8" s="16" t="s">
        <v>23</v>
      </c>
      <c r="B8" s="16"/>
      <c r="C8" s="9">
        <f>SUBTOTAL(9,C4:C7)</f>
        <v>480</v>
      </c>
      <c r="D8" s="9">
        <f t="shared" ref="D8:E8" si="0">SUBTOTAL(9,D4:D7)</f>
        <v>497</v>
      </c>
      <c r="E8" s="9">
        <f t="shared" si="0"/>
        <v>544</v>
      </c>
      <c r="G8" t="s">
        <v>64</v>
      </c>
    </row>
    <row r="9" spans="1:7" ht="15" customHeight="1">
      <c r="A9" s="6" t="s">
        <v>17</v>
      </c>
      <c r="B9" s="6" t="s">
        <v>28</v>
      </c>
      <c r="C9" s="7">
        <v>211</v>
      </c>
      <c r="D9" s="7">
        <v>314</v>
      </c>
      <c r="E9" s="7">
        <v>153</v>
      </c>
    </row>
    <row r="10" spans="1:7" ht="15" customHeight="1">
      <c r="A10" s="1" t="s">
        <v>18</v>
      </c>
      <c r="B10" s="1" t="s">
        <v>29</v>
      </c>
      <c r="C10" s="3">
        <v>183</v>
      </c>
      <c r="D10" s="3">
        <v>175</v>
      </c>
      <c r="E10" s="3">
        <v>81</v>
      </c>
      <c r="G10" t="s">
        <v>65</v>
      </c>
    </row>
    <row r="11" spans="1:7" ht="15" customHeight="1" thickBot="1">
      <c r="A11" s="1" t="s">
        <v>19</v>
      </c>
      <c r="B11" s="1" t="s">
        <v>29</v>
      </c>
      <c r="C11" s="3">
        <v>109</v>
      </c>
      <c r="D11" s="3">
        <v>76</v>
      </c>
      <c r="E11" s="3">
        <v>146</v>
      </c>
    </row>
    <row r="12" spans="1:7" ht="15" customHeight="1" thickTop="1" thickBot="1">
      <c r="A12" s="16" t="s">
        <v>24</v>
      </c>
      <c r="B12" s="16"/>
      <c r="C12" s="9">
        <f>SUBTOTAL(9,C9:C11)</f>
        <v>503</v>
      </c>
      <c r="D12" s="9">
        <f t="shared" ref="D12:E12" si="1">SUBTOTAL(9,D9:D11)</f>
        <v>565</v>
      </c>
      <c r="E12" s="9">
        <f t="shared" si="1"/>
        <v>380</v>
      </c>
    </row>
    <row r="13" spans="1:7" ht="15" customHeight="1">
      <c r="A13" s="1" t="s">
        <v>30</v>
      </c>
      <c r="B13" s="1" t="s">
        <v>31</v>
      </c>
      <c r="C13" s="3">
        <v>97</v>
      </c>
      <c r="D13" s="3">
        <v>169</v>
      </c>
      <c r="E13" s="3">
        <v>108</v>
      </c>
    </row>
    <row r="14" spans="1:7" ht="15" customHeight="1">
      <c r="A14" s="1" t="s">
        <v>32</v>
      </c>
      <c r="B14" s="1" t="s">
        <v>4</v>
      </c>
      <c r="C14" s="3">
        <v>92</v>
      </c>
      <c r="D14" s="3">
        <v>138</v>
      </c>
      <c r="E14" s="3">
        <v>84</v>
      </c>
    </row>
    <row r="15" spans="1:7" ht="15" customHeight="1" thickBot="1">
      <c r="A15" s="1" t="s">
        <v>15</v>
      </c>
      <c r="B15" s="1" t="s">
        <v>4</v>
      </c>
      <c r="C15" s="3">
        <v>128</v>
      </c>
      <c r="D15" s="3">
        <v>76</v>
      </c>
      <c r="E15" s="3">
        <v>175</v>
      </c>
    </row>
    <row r="16" spans="1:7" ht="15" customHeight="1" thickTop="1" thickBot="1">
      <c r="A16" s="16" t="s">
        <v>25</v>
      </c>
      <c r="B16" s="16"/>
      <c r="C16" s="9">
        <f>SUBTOTAL(9,C13:C15)</f>
        <v>317</v>
      </c>
      <c r="D16" s="9">
        <f t="shared" ref="D16:E16" si="2">SUBTOTAL(9,D13:D15)</f>
        <v>383</v>
      </c>
      <c r="E16" s="9">
        <f t="shared" si="2"/>
        <v>367</v>
      </c>
    </row>
    <row r="17" spans="1:5" ht="15" customHeight="1">
      <c r="A17" s="14"/>
      <c r="B17" s="15" t="s">
        <v>26</v>
      </c>
      <c r="C17" s="3">
        <f t="shared" ref="C17:D17" si="3">SUBTOTAL(109,C4:C16)</f>
        <v>1300</v>
      </c>
      <c r="D17" s="3">
        <f t="shared" si="3"/>
        <v>1445</v>
      </c>
      <c r="E17" s="3">
        <f>SUBTOTAL(109,E4:E16)</f>
        <v>1291</v>
      </c>
    </row>
  </sheetData>
  <mergeCells count="3">
    <mergeCell ref="A8:B8"/>
    <mergeCell ref="A12:B12"/>
    <mergeCell ref="A16:B16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" sqref="F1"/>
    </sheetView>
  </sheetViews>
  <sheetFormatPr defaultRowHeight="13.5"/>
  <cols>
    <col min="1" max="1" width="15.25" customWidth="1"/>
    <col min="2" max="2" width="11" bestFit="1" customWidth="1"/>
    <col min="3" max="5" width="9" bestFit="1" customWidth="1"/>
  </cols>
  <sheetData>
    <row r="1" spans="1:7" ht="18" customHeight="1" thickBot="1">
      <c r="A1" s="10" t="s">
        <v>33</v>
      </c>
      <c r="B1" s="11"/>
      <c r="C1" s="11"/>
      <c r="D1" s="11"/>
      <c r="E1" s="11"/>
      <c r="G1" t="s">
        <v>66</v>
      </c>
    </row>
    <row r="3" spans="1:7" ht="15" customHeight="1">
      <c r="A3" s="12" t="s">
        <v>0</v>
      </c>
      <c r="B3" s="12" t="s">
        <v>1</v>
      </c>
      <c r="C3" s="12" t="s">
        <v>34</v>
      </c>
      <c r="D3" s="12" t="s">
        <v>35</v>
      </c>
      <c r="E3" s="12" t="s">
        <v>36</v>
      </c>
      <c r="G3" t="s">
        <v>67</v>
      </c>
    </row>
    <row r="4" spans="1:7" ht="15" customHeight="1">
      <c r="A4" s="1" t="s">
        <v>7</v>
      </c>
      <c r="B4" s="1" t="s">
        <v>10</v>
      </c>
      <c r="C4" s="3">
        <v>178</v>
      </c>
      <c r="D4" s="3">
        <v>241</v>
      </c>
      <c r="E4" s="3">
        <v>126</v>
      </c>
      <c r="G4" t="s">
        <v>68</v>
      </c>
    </row>
    <row r="5" spans="1:7" ht="15" customHeight="1">
      <c r="A5" s="1" t="s">
        <v>6</v>
      </c>
      <c r="B5" s="1" t="s">
        <v>10</v>
      </c>
      <c r="C5" s="3">
        <v>118</v>
      </c>
      <c r="D5" s="3">
        <v>132</v>
      </c>
      <c r="E5" s="3">
        <v>163</v>
      </c>
    </row>
    <row r="6" spans="1:7" ht="15" customHeight="1">
      <c r="A6" s="1" t="s">
        <v>8</v>
      </c>
      <c r="B6" s="1" t="s">
        <v>10</v>
      </c>
      <c r="C6" s="3">
        <v>98</v>
      </c>
      <c r="D6" s="3">
        <v>71</v>
      </c>
      <c r="E6" s="3">
        <v>121</v>
      </c>
    </row>
    <row r="7" spans="1:7" ht="15" customHeight="1" thickBot="1">
      <c r="A7" s="1" t="s">
        <v>9</v>
      </c>
      <c r="B7" s="1" t="s">
        <v>10</v>
      </c>
      <c r="C7" s="3">
        <v>86</v>
      </c>
      <c r="D7" s="3">
        <v>53</v>
      </c>
      <c r="E7" s="3">
        <v>134</v>
      </c>
    </row>
    <row r="8" spans="1:7" ht="15" customHeight="1" thickTop="1" thickBot="1">
      <c r="A8" s="16" t="s">
        <v>23</v>
      </c>
      <c r="B8" s="16"/>
      <c r="C8" s="9" t="e">
        <f ca="1">_xlfn.AGGREGATE(9,4,C4:C7)</f>
        <v>#NAME?</v>
      </c>
      <c r="D8" s="9" t="e">
        <f t="shared" ref="D8:E8" ca="1" si="0">_xlfn.AGGREGATE(9,4,D4:D7)</f>
        <v>#NAME?</v>
      </c>
      <c r="E8" s="9" t="e">
        <f t="shared" ca="1" si="0"/>
        <v>#NAME?</v>
      </c>
    </row>
    <row r="9" spans="1:7" ht="15" customHeight="1">
      <c r="A9" s="6" t="s">
        <v>17</v>
      </c>
      <c r="B9" s="6" t="s">
        <v>20</v>
      </c>
      <c r="C9" s="7">
        <v>211</v>
      </c>
      <c r="D9" s="7">
        <v>314</v>
      </c>
      <c r="E9" s="7">
        <v>153</v>
      </c>
    </row>
    <row r="10" spans="1:7" ht="15" customHeight="1">
      <c r="A10" s="1" t="s">
        <v>18</v>
      </c>
      <c r="B10" s="1" t="s">
        <v>20</v>
      </c>
      <c r="C10" s="3">
        <v>183</v>
      </c>
      <c r="D10" s="3">
        <v>175</v>
      </c>
      <c r="E10" s="3">
        <v>81</v>
      </c>
    </row>
    <row r="11" spans="1:7" ht="15" customHeight="1" thickBot="1">
      <c r="A11" s="1" t="s">
        <v>19</v>
      </c>
      <c r="B11" s="1" t="s">
        <v>20</v>
      </c>
      <c r="C11" s="3">
        <v>109</v>
      </c>
      <c r="D11" s="3">
        <v>76</v>
      </c>
      <c r="E11" s="3">
        <v>146</v>
      </c>
    </row>
    <row r="12" spans="1:7" ht="15" customHeight="1" thickTop="1" thickBot="1">
      <c r="A12" s="16" t="s">
        <v>24</v>
      </c>
      <c r="B12" s="16"/>
      <c r="C12" s="9" t="e">
        <f ca="1">_xlfn.AGGREGATE(9,4,C9:C11)</f>
        <v>#NAME?</v>
      </c>
      <c r="D12" s="9" t="e">
        <f t="shared" ref="D12:E12" ca="1" si="1">_xlfn.AGGREGATE(9,4,D9:D11)</f>
        <v>#NAME?</v>
      </c>
      <c r="E12" s="9" t="e">
        <f t="shared" ca="1" si="1"/>
        <v>#NAME?</v>
      </c>
    </row>
    <row r="13" spans="1:7" ht="15" customHeight="1">
      <c r="A13" s="1" t="s">
        <v>11</v>
      </c>
      <c r="B13" s="1" t="s">
        <v>4</v>
      </c>
      <c r="C13" s="3">
        <v>97</v>
      </c>
      <c r="D13" s="3">
        <v>169</v>
      </c>
      <c r="E13" s="3">
        <v>108</v>
      </c>
    </row>
    <row r="14" spans="1:7" ht="15" customHeight="1">
      <c r="A14" s="1" t="s">
        <v>13</v>
      </c>
      <c r="B14" s="1" t="s">
        <v>4</v>
      </c>
      <c r="C14" s="3">
        <v>92</v>
      </c>
      <c r="D14" s="3">
        <v>138</v>
      </c>
      <c r="E14" s="3">
        <v>84</v>
      </c>
    </row>
    <row r="15" spans="1:7" ht="15" customHeight="1" thickBot="1">
      <c r="A15" s="1" t="s">
        <v>15</v>
      </c>
      <c r="B15" s="1" t="s">
        <v>4</v>
      </c>
      <c r="C15" s="3">
        <v>128</v>
      </c>
      <c r="D15" s="3">
        <v>76</v>
      </c>
      <c r="E15" s="3">
        <v>175</v>
      </c>
    </row>
    <row r="16" spans="1:7" ht="15" customHeight="1" thickTop="1" thickBot="1">
      <c r="A16" s="16" t="s">
        <v>25</v>
      </c>
      <c r="B16" s="16"/>
      <c r="C16" s="9" t="e">
        <f ca="1">_xlfn.AGGREGATE(9,4,C13:C15)</f>
        <v>#NAME?</v>
      </c>
      <c r="D16" s="9" t="e">
        <f t="shared" ref="D16:E16" ca="1" si="2">_xlfn.AGGREGATE(9,4,D13:D15)</f>
        <v>#NAME?</v>
      </c>
      <c r="E16" s="9" t="e">
        <f t="shared" ca="1" si="2"/>
        <v>#NAME?</v>
      </c>
    </row>
    <row r="17" spans="1:5" ht="15" customHeight="1">
      <c r="A17" s="14"/>
      <c r="B17" s="15" t="s">
        <v>26</v>
      </c>
      <c r="C17" s="3" t="e">
        <f ca="1">_xlfn.AGGREGATE(9,1,C4:C16)</f>
        <v>#NAME?</v>
      </c>
      <c r="D17" s="3" t="e">
        <f ca="1">_xlfn.AGGREGATE(9,1,D4:D16)</f>
        <v>#NAME?</v>
      </c>
      <c r="E17" s="3" t="e">
        <f ca="1">_xlfn.AGGREGATE(9,1,E4:E16)</f>
        <v>#NAME?</v>
      </c>
    </row>
  </sheetData>
  <mergeCells count="3">
    <mergeCell ref="A8:B8"/>
    <mergeCell ref="A12:B12"/>
    <mergeCell ref="A16:B16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例1</vt:lpstr>
      <vt:lpstr>例2</vt:lpstr>
      <vt:lpstr>例3</vt:lpstr>
      <vt:lpstr>例4</vt:lpstr>
      <vt:lpstr>例5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土屋和人</dc:creator>
  <cp:lastModifiedBy>Katayama Toshiyuki</cp:lastModifiedBy>
  <dcterms:created xsi:type="dcterms:W3CDTF">2013-06-05T01:44:59Z</dcterms:created>
  <dcterms:modified xsi:type="dcterms:W3CDTF">2013-09-19T00:05:18Z</dcterms:modified>
</cp:coreProperties>
</file>