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770" activeTab="5"/>
  </bookViews>
  <sheets>
    <sheet name="例1" sheetId="1" r:id="rId1"/>
    <sheet name="例2" sheetId="2" r:id="rId2"/>
    <sheet name="例3" sheetId="3" r:id="rId3"/>
    <sheet name="例4" sheetId="4" r:id="rId4"/>
    <sheet name="例5" sheetId="5" r:id="rId5"/>
    <sheet name="例6" sheetId="6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6"/>
  <c r="E14"/>
  <c r="D14"/>
  <c r="C14"/>
  <c r="B14"/>
  <c r="F14" i="5"/>
  <c r="E14"/>
  <c r="D14"/>
  <c r="C14"/>
  <c r="B14"/>
  <c r="E14" i="4"/>
  <c r="D14"/>
  <c r="C14"/>
  <c r="B14"/>
  <c r="F14"/>
  <c r="H4" i="3"/>
  <c r="H5"/>
  <c r="H6"/>
  <c r="H7"/>
  <c r="H8"/>
  <c r="H9"/>
  <c r="H10"/>
  <c r="H11"/>
  <c r="H12"/>
  <c r="H13"/>
  <c r="G4"/>
  <c r="G5"/>
  <c r="G6"/>
  <c r="G7"/>
  <c r="G8"/>
  <c r="G9"/>
  <c r="G10"/>
  <c r="G11"/>
  <c r="G12"/>
  <c r="G13"/>
</calcChain>
</file>

<file path=xl/sharedStrings.xml><?xml version="1.0" encoding="utf-8"?>
<sst xmlns="http://schemas.openxmlformats.org/spreadsheetml/2006/main" count="208" uniqueCount="68">
  <si>
    <t>通販会員購入額一覧</t>
    <rPh sb="0" eb="2">
      <t>ツウハン</t>
    </rPh>
    <rPh sb="2" eb="4">
      <t>カイイン</t>
    </rPh>
    <rPh sb="4" eb="6">
      <t>コウニュウ</t>
    </rPh>
    <rPh sb="6" eb="7">
      <t>ガク</t>
    </rPh>
    <rPh sb="7" eb="9">
      <t>イチラン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</si>
  <si>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</si>
  <si>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</si>
  <si>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会員ランク</t>
    <rPh sb="0" eb="2">
      <t>カイイン</t>
    </rPh>
    <phoneticPr fontId="2"/>
  </si>
  <si>
    <t>1月</t>
    <rPh sb="1" eb="2">
      <t>ガツ</t>
    </rPh>
    <phoneticPr fontId="2"/>
  </si>
  <si>
    <t>2月</t>
  </si>
  <si>
    <t>3月</t>
  </si>
  <si>
    <t>秋本一郎</t>
    <rPh sb="0" eb="2">
      <t>アキモト</t>
    </rPh>
    <rPh sb="2" eb="4">
      <t>イチロウ</t>
    </rPh>
    <phoneticPr fontId="2"/>
  </si>
  <si>
    <t>シルバー</t>
    <phoneticPr fontId="2"/>
  </si>
  <si>
    <t>木村久美子</t>
    <rPh sb="0" eb="2">
      <t>キムラ</t>
    </rPh>
    <rPh sb="2" eb="5">
      <t>クミコ</t>
    </rPh>
    <phoneticPr fontId="2"/>
  </si>
  <si>
    <t>ゴールド</t>
    <phoneticPr fontId="2"/>
  </si>
  <si>
    <t>鈴木誠一</t>
    <rPh sb="0" eb="2">
      <t>スズキ</t>
    </rPh>
    <rPh sb="2" eb="4">
      <t>セイイチ</t>
    </rPh>
    <phoneticPr fontId="2"/>
  </si>
  <si>
    <t>ブロンズ</t>
    <phoneticPr fontId="2"/>
  </si>
  <si>
    <t>手塚智子</t>
    <rPh sb="0" eb="2">
      <t>テヅカ</t>
    </rPh>
    <rPh sb="2" eb="4">
      <t>トモコ</t>
    </rPh>
    <phoneticPr fontId="2"/>
  </si>
  <si>
    <t>二宮則之</t>
    <rPh sb="0" eb="2">
      <t>ニノミヤ</t>
    </rPh>
    <rPh sb="2" eb="4">
      <t>ノリユキ</t>
    </rPh>
    <phoneticPr fontId="2"/>
  </si>
  <si>
    <t>シルバー</t>
    <phoneticPr fontId="2"/>
  </si>
  <si>
    <t>藤原春香</t>
    <rPh sb="0" eb="2">
      <t>フジハラ</t>
    </rPh>
    <rPh sb="2" eb="4">
      <t>ハルカ</t>
    </rPh>
    <phoneticPr fontId="2"/>
  </si>
  <si>
    <t>シルバー</t>
    <phoneticPr fontId="2"/>
  </si>
  <si>
    <t>松本美奈子</t>
    <rPh sb="0" eb="2">
      <t>マツモト</t>
    </rPh>
    <rPh sb="2" eb="5">
      <t>ミナコ</t>
    </rPh>
    <phoneticPr fontId="2"/>
  </si>
  <si>
    <t>ブロンズ</t>
    <phoneticPr fontId="2"/>
  </si>
  <si>
    <t>山本洋平</t>
    <rPh sb="0" eb="2">
      <t>ヤマモト</t>
    </rPh>
    <rPh sb="2" eb="4">
      <t>ヨウヘイ</t>
    </rPh>
    <phoneticPr fontId="2"/>
  </si>
  <si>
    <t>陸田礼二</t>
    <rPh sb="0" eb="2">
      <t>リクダ</t>
    </rPh>
    <rPh sb="2" eb="4">
      <t>レイジ</t>
    </rPh>
    <phoneticPr fontId="2"/>
  </si>
  <si>
    <t>涌井和佳子</t>
    <rPh sb="0" eb="2">
      <t>ワクイ</t>
    </rPh>
    <rPh sb="2" eb="5">
      <t>ワカコ</t>
    </rPh>
    <phoneticPr fontId="2"/>
  </si>
  <si>
    <t>ゴールド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</si>
  <si>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</si>
  <si>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</si>
  <si>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集計</t>
  </si>
  <si>
    <t>テーブルを設定して集計</t>
    <rPh sb="5" eb="7">
      <t>セッテイ</t>
    </rPh>
    <rPh sb="9" eb="11">
      <t>シュウケイ</t>
    </rPh>
    <phoneticPr fontId="2"/>
  </si>
  <si>
    <t>Excelでは、ワークシートに作成できる特殊なデータ範囲をテーブルと呼ぶ。</t>
    <rPh sb="15" eb="17">
      <t>サクセイ</t>
    </rPh>
    <rPh sb="20" eb="22">
      <t>トクシュ</t>
    </rPh>
    <rPh sb="26" eb="28">
      <t>ハンイ</t>
    </rPh>
    <rPh sb="34" eb="35">
      <t>ヨ</t>
    </rPh>
    <phoneticPr fontId="2"/>
  </si>
  <si>
    <t>テーブルでは、先頭行に各列の「見出し」が必要</t>
    <rPh sb="7" eb="9">
      <t>セントウ</t>
    </rPh>
    <rPh sb="9" eb="10">
      <t>ギョウ</t>
    </rPh>
    <rPh sb="11" eb="13">
      <t>カクレツ</t>
    </rPh>
    <rPh sb="15" eb="17">
      <t>ミダ</t>
    </rPh>
    <rPh sb="20" eb="22">
      <t>ヒツヨウ</t>
    </rPh>
    <phoneticPr fontId="2"/>
  </si>
  <si>
    <t>書式設定してテーブルを作成する</t>
    <rPh sb="0" eb="2">
      <t>ショシキ</t>
    </rPh>
    <rPh sb="2" eb="4">
      <t>セッテイ</t>
    </rPh>
    <rPh sb="11" eb="13">
      <t>サクセイ</t>
    </rPh>
    <phoneticPr fontId="2"/>
  </si>
  <si>
    <t>１．データが入力済みで「テーブル」にしたいセル範囲内のセルを選択した状態で、</t>
    <rPh sb="6" eb="8">
      <t>ニュウリョク</t>
    </rPh>
    <rPh sb="8" eb="9">
      <t>ズ</t>
    </rPh>
    <rPh sb="23" eb="25">
      <t>ハンイ</t>
    </rPh>
    <rPh sb="25" eb="26">
      <t>ナイ</t>
    </rPh>
    <rPh sb="30" eb="32">
      <t>センタク</t>
    </rPh>
    <rPh sb="34" eb="36">
      <t>ジョウタイ</t>
    </rPh>
    <phoneticPr fontId="2"/>
  </si>
  <si>
    <t>２．ホームタブの「テーブルとして書式設定」から、スタイルを選択</t>
    <rPh sb="16" eb="18">
      <t>ショシキ</t>
    </rPh>
    <rPh sb="18" eb="20">
      <t>セッテイ</t>
    </rPh>
    <rPh sb="29" eb="31">
      <t>センタク</t>
    </rPh>
    <phoneticPr fontId="2"/>
  </si>
  <si>
    <t>３．連続したセル範囲が、テーブルに変換される。</t>
    <rPh sb="2" eb="4">
      <t>レンゾク</t>
    </rPh>
    <rPh sb="8" eb="10">
      <t>ハンイ</t>
    </rPh>
    <rPh sb="17" eb="19">
      <t>ヘンカン</t>
    </rPh>
    <phoneticPr fontId="2"/>
  </si>
  <si>
    <t>４．テーブルには自動的に「テーブル1」などのテーブル名が付く。</t>
    <rPh sb="8" eb="11">
      <t>ジドウテキ</t>
    </rPh>
    <rPh sb="26" eb="27">
      <t>メイ</t>
    </rPh>
    <rPh sb="28" eb="29">
      <t>ツ</t>
    </rPh>
    <phoneticPr fontId="2"/>
  </si>
  <si>
    <t>　　名前の変更は、「テーブルツール」の「デザイン」タブの「テーブル名」で</t>
    <rPh sb="2" eb="4">
      <t>ナマエ</t>
    </rPh>
    <rPh sb="5" eb="7">
      <t>ヘンコウ</t>
    </rPh>
    <rPh sb="33" eb="34">
      <t>メイ</t>
    </rPh>
    <phoneticPr fontId="2"/>
  </si>
  <si>
    <t>集計列を追加して集計</t>
    <rPh sb="0" eb="2">
      <t>シュウケイ</t>
    </rPh>
    <rPh sb="2" eb="3">
      <t>レツ</t>
    </rPh>
    <rPh sb="4" eb="6">
      <t>ツイカ</t>
    </rPh>
    <rPh sb="8" eb="10">
      <t>シュウケイ</t>
    </rPh>
    <phoneticPr fontId="2"/>
  </si>
  <si>
    <t>テーブルにデータを追加する場合は、右または下に隣接するセルにデータを追加するだけで、自動的に行える。</t>
    <rPh sb="9" eb="11">
      <t>ツイカ</t>
    </rPh>
    <rPh sb="13" eb="15">
      <t>バアイ</t>
    </rPh>
    <rPh sb="17" eb="18">
      <t>ミギ</t>
    </rPh>
    <rPh sb="21" eb="22">
      <t>シタ</t>
    </rPh>
    <rPh sb="23" eb="25">
      <t>リンセツ</t>
    </rPh>
    <rPh sb="34" eb="36">
      <t>ツイカ</t>
    </rPh>
    <rPh sb="42" eb="45">
      <t>ジドウテキ</t>
    </rPh>
    <rPh sb="46" eb="47">
      <t>オコナ</t>
    </rPh>
    <phoneticPr fontId="2"/>
  </si>
  <si>
    <t>テーブル範囲を変更するには、右下端に表示されているハンドル▼（サイズ変更）をドラッグする。</t>
    <rPh sb="4" eb="6">
      <t>ハンイ</t>
    </rPh>
    <rPh sb="7" eb="9">
      <t>ヘンコウ</t>
    </rPh>
    <rPh sb="14" eb="16">
      <t>ミギシタ</t>
    </rPh>
    <rPh sb="16" eb="17">
      <t>ハシ</t>
    </rPh>
    <rPh sb="18" eb="20">
      <t>ヒョウジ</t>
    </rPh>
    <rPh sb="34" eb="36">
      <t>ヘンコウ</t>
    </rPh>
    <phoneticPr fontId="2"/>
  </si>
  <si>
    <t>１．例２から、右に2列分だけ空の列を追加して、</t>
    <rPh sb="2" eb="3">
      <t>レイ</t>
    </rPh>
    <rPh sb="7" eb="8">
      <t>ミギ</t>
    </rPh>
    <rPh sb="10" eb="11">
      <t>レツ</t>
    </rPh>
    <rPh sb="11" eb="12">
      <t>ブン</t>
    </rPh>
    <rPh sb="14" eb="15">
      <t>カラ</t>
    </rPh>
    <rPh sb="16" eb="17">
      <t>レツ</t>
    </rPh>
    <rPh sb="18" eb="20">
      <t>ツイカ</t>
    </rPh>
    <phoneticPr fontId="2"/>
  </si>
  <si>
    <t>２．見出しセルを、「合計」と「平均」を変更する</t>
    <rPh sb="2" eb="4">
      <t>ミダ</t>
    </rPh>
    <rPh sb="10" eb="12">
      <t>ゴウケイ</t>
    </rPh>
    <rPh sb="15" eb="17">
      <t>ヘイキン</t>
    </rPh>
    <rPh sb="19" eb="21">
      <t>ヘンコウ</t>
    </rPh>
    <phoneticPr fontId="2"/>
  </si>
  <si>
    <t>３．Vol1で学んだ方法で、合計と平均を計算しよう。</t>
    <rPh sb="7" eb="8">
      <t>マナ</t>
    </rPh>
    <rPh sb="10" eb="12">
      <t>ホウホウ</t>
    </rPh>
    <rPh sb="14" eb="16">
      <t>ゴウケイ</t>
    </rPh>
    <rPh sb="17" eb="19">
      <t>ヘイキン</t>
    </rPh>
    <rPh sb="20" eb="22">
      <t>ケイサン</t>
    </rPh>
    <phoneticPr fontId="2"/>
  </si>
  <si>
    <t>４．データ範囲の先頭セルで数式を入力して「Enter」キーを押すと、自動的に同じ列内のすべてのセルの計算も行われる。</t>
    <rPh sb="5" eb="7">
      <t>ハンイ</t>
    </rPh>
    <rPh sb="8" eb="10">
      <t>セントウ</t>
    </rPh>
    <rPh sb="13" eb="15">
      <t>スウシキ</t>
    </rPh>
    <rPh sb="16" eb="18">
      <t>ニュウリョク</t>
    </rPh>
    <rPh sb="30" eb="31">
      <t>オ</t>
    </rPh>
    <rPh sb="34" eb="37">
      <t>ジドウテキ</t>
    </rPh>
    <rPh sb="38" eb="39">
      <t>オナ</t>
    </rPh>
    <rPh sb="40" eb="41">
      <t>レツ</t>
    </rPh>
    <rPh sb="41" eb="42">
      <t>ナイ</t>
    </rPh>
    <rPh sb="50" eb="52">
      <t>ケイサン</t>
    </rPh>
    <rPh sb="53" eb="54">
      <t>オコナ</t>
    </rPh>
    <phoneticPr fontId="2"/>
  </si>
  <si>
    <t>注：セルに入力された数式は、セル参照の方法が通常とは違っている。</t>
    <rPh sb="0" eb="1">
      <t>チュウ</t>
    </rPh>
    <rPh sb="5" eb="7">
      <t>ニュウリョク</t>
    </rPh>
    <rPh sb="10" eb="12">
      <t>スウシキ</t>
    </rPh>
    <rPh sb="16" eb="18">
      <t>サンショウ</t>
    </rPh>
    <rPh sb="19" eb="21">
      <t>ホウホウ</t>
    </rPh>
    <rPh sb="22" eb="24">
      <t>ツウジョウ</t>
    </rPh>
    <rPh sb="26" eb="27">
      <t>チガ</t>
    </rPh>
    <phoneticPr fontId="2"/>
  </si>
  <si>
    <t>Excel2010/2013では、（テーブル名1[@[列名1]：[列名2]]）</t>
    <rPh sb="22" eb="23">
      <t>メイ</t>
    </rPh>
    <rPh sb="27" eb="28">
      <t>レツ</t>
    </rPh>
    <rPh sb="28" eb="29">
      <t>メイ</t>
    </rPh>
    <phoneticPr fontId="2"/>
  </si>
  <si>
    <t>Excel2007では、（テーブル名1[[#この行]，[列名1]：[列名2]]）</t>
    <rPh sb="17" eb="18">
      <t>メイ</t>
    </rPh>
    <rPh sb="24" eb="25">
      <t>ギョウ</t>
    </rPh>
    <rPh sb="28" eb="29">
      <t>レツ</t>
    </rPh>
    <rPh sb="29" eb="30">
      <t>メイ</t>
    </rPh>
    <phoneticPr fontId="2"/>
  </si>
  <si>
    <t>集計行では計算方法を選べる</t>
    <rPh sb="0" eb="2">
      <t>シュウケイ</t>
    </rPh>
    <rPh sb="2" eb="3">
      <t>ギョウ</t>
    </rPh>
    <rPh sb="5" eb="7">
      <t>ケイサン</t>
    </rPh>
    <rPh sb="7" eb="9">
      <t>ホウホウ</t>
    </rPh>
    <rPh sb="10" eb="11">
      <t>エラ</t>
    </rPh>
    <phoneticPr fontId="2"/>
  </si>
  <si>
    <t>集計行の機能を使うには、テーブルのセルを選択した状態で、</t>
    <rPh sb="0" eb="2">
      <t>シュウケイ</t>
    </rPh>
    <rPh sb="2" eb="3">
      <t>ギョウ</t>
    </rPh>
    <rPh sb="4" eb="6">
      <t>キノウ</t>
    </rPh>
    <rPh sb="7" eb="8">
      <t>ツカ</t>
    </rPh>
    <rPh sb="20" eb="22">
      <t>センタク</t>
    </rPh>
    <rPh sb="24" eb="26">
      <t>ジョウタイ</t>
    </rPh>
    <phoneticPr fontId="2"/>
  </si>
  <si>
    <t>１．「テーブルツール」の「デザイン」タブにある「集計行」をチェックをオン</t>
    <phoneticPr fontId="2"/>
  </si>
  <si>
    <t>２．これで「集計行が追加され、初期状態ではテーブルの右端列の集計結果が表示される。</t>
    <rPh sb="6" eb="8">
      <t>シュウケイ</t>
    </rPh>
    <rPh sb="8" eb="9">
      <t>ギョウ</t>
    </rPh>
    <rPh sb="10" eb="12">
      <t>ツイカ</t>
    </rPh>
    <rPh sb="15" eb="17">
      <t>ショキ</t>
    </rPh>
    <rPh sb="17" eb="19">
      <t>ジョウタイ</t>
    </rPh>
    <rPh sb="26" eb="28">
      <t>ミギハシ</t>
    </rPh>
    <rPh sb="28" eb="29">
      <t>レツ</t>
    </rPh>
    <rPh sb="30" eb="32">
      <t>シュウケイ</t>
    </rPh>
    <rPh sb="32" eb="34">
      <t>ケッカ</t>
    </rPh>
    <rPh sb="35" eb="37">
      <t>ヒョウジ</t>
    </rPh>
    <phoneticPr fontId="2"/>
  </si>
  <si>
    <t>３．他の列にも集計結果を表示させたい場合には、集計行のセルで▼を選択し、</t>
    <rPh sb="2" eb="3">
      <t>ホカ</t>
    </rPh>
    <rPh sb="4" eb="5">
      <t>レツ</t>
    </rPh>
    <rPh sb="7" eb="9">
      <t>シュウケイ</t>
    </rPh>
    <rPh sb="9" eb="11">
      <t>ケッカ</t>
    </rPh>
    <rPh sb="12" eb="14">
      <t>ヒョウジ</t>
    </rPh>
    <rPh sb="18" eb="20">
      <t>バアイ</t>
    </rPh>
    <rPh sb="23" eb="25">
      <t>シュウケイ</t>
    </rPh>
    <rPh sb="25" eb="26">
      <t>ギョウ</t>
    </rPh>
    <rPh sb="32" eb="34">
      <t>センタク</t>
    </rPh>
    <phoneticPr fontId="2"/>
  </si>
  <si>
    <t>　　現れたリストで求めたい集計の種類を選択する。</t>
    <rPh sb="2" eb="3">
      <t>アラワ</t>
    </rPh>
    <rPh sb="9" eb="10">
      <t>モト</t>
    </rPh>
    <rPh sb="13" eb="15">
      <t>シュウケイ</t>
    </rPh>
    <rPh sb="16" eb="18">
      <t>シュルイ</t>
    </rPh>
    <rPh sb="19" eb="21">
      <t>センタク</t>
    </rPh>
    <phoneticPr fontId="2"/>
  </si>
  <si>
    <t>COUNTA関数は、数値も文字列も含めたデータの個数をカウント</t>
    <rPh sb="6" eb="8">
      <t>カンスウ</t>
    </rPh>
    <rPh sb="10" eb="12">
      <t>スウチ</t>
    </rPh>
    <rPh sb="13" eb="16">
      <t>モジレツ</t>
    </rPh>
    <rPh sb="17" eb="18">
      <t>フク</t>
    </rPh>
    <rPh sb="24" eb="26">
      <t>コスウ</t>
    </rPh>
    <phoneticPr fontId="2"/>
  </si>
  <si>
    <t>COUNT関数は、数値だけのデータの個数をカウント</t>
    <rPh sb="5" eb="7">
      <t>カンスウ</t>
    </rPh>
    <rPh sb="9" eb="11">
      <t>スウチ</t>
    </rPh>
    <rPh sb="18" eb="20">
      <t>コスウ</t>
    </rPh>
    <phoneticPr fontId="2"/>
  </si>
  <si>
    <t>フィルター結果の行を集計</t>
    <rPh sb="5" eb="7">
      <t>ケッカ</t>
    </rPh>
    <rPh sb="8" eb="9">
      <t>ギョウ</t>
    </rPh>
    <rPh sb="10" eb="12">
      <t>シュウケイ</t>
    </rPh>
    <phoneticPr fontId="2"/>
  </si>
  <si>
    <t>テーブルの見出し行には、フィルターボタンがある</t>
    <rPh sb="5" eb="7">
      <t>ミダ</t>
    </rPh>
    <rPh sb="8" eb="9">
      <t>ギョウ</t>
    </rPh>
    <phoneticPr fontId="2"/>
  </si>
  <si>
    <t>ゴールド会員だけの集計をおこなってみよう。</t>
    <rPh sb="4" eb="6">
      <t>カイイン</t>
    </rPh>
    <rPh sb="9" eb="11">
      <t>シュウケイ</t>
    </rPh>
    <phoneticPr fontId="2"/>
  </si>
  <si>
    <t>１．会員ランク列で、▼をクリックし、ゴールドにチェックを入れる</t>
    <rPh sb="2" eb="4">
      <t>カイイン</t>
    </rPh>
    <rPh sb="7" eb="8">
      <t>レツ</t>
    </rPh>
    <rPh sb="28" eb="29">
      <t>イ</t>
    </rPh>
    <phoneticPr fontId="2"/>
  </si>
  <si>
    <t>２．すると集計結果も表示されている行だけのものに変化する</t>
    <rPh sb="5" eb="7">
      <t>シュウケイ</t>
    </rPh>
    <rPh sb="7" eb="9">
      <t>ケッカ</t>
    </rPh>
    <rPh sb="10" eb="12">
      <t>ヒョウジ</t>
    </rPh>
    <rPh sb="17" eb="18">
      <t>ギョウ</t>
    </rPh>
    <rPh sb="24" eb="26">
      <t>ヘンカ</t>
    </rPh>
    <phoneticPr fontId="2"/>
  </si>
  <si>
    <t>（理由：SUBTOTAL関数はフィルター機能をもつ）</t>
    <rPh sb="1" eb="3">
      <t>リユウ</t>
    </rPh>
    <rPh sb="12" eb="14">
      <t>カンスウ</t>
    </rPh>
    <rPh sb="20" eb="22">
      <t>キノウ</t>
    </rPh>
    <phoneticPr fontId="2"/>
  </si>
  <si>
    <t>設定したフィルターを解除するには</t>
    <rPh sb="0" eb="2">
      <t>セッテイ</t>
    </rPh>
    <rPh sb="10" eb="12">
      <t>カイジョ</t>
    </rPh>
    <phoneticPr fontId="2"/>
  </si>
  <si>
    <t>１．見出しの▼をクリックし、「＊＊からフィルターをクリア」を選ぶ</t>
    <rPh sb="2" eb="4">
      <t>ミダ</t>
    </rPh>
    <rPh sb="30" eb="31">
      <t>エラ</t>
    </rPh>
    <phoneticPr fontId="2"/>
  </si>
  <si>
    <t>数値の範囲を指定して集計</t>
    <rPh sb="0" eb="2">
      <t>スウチ</t>
    </rPh>
    <rPh sb="3" eb="5">
      <t>ハンイ</t>
    </rPh>
    <rPh sb="6" eb="8">
      <t>シテイ</t>
    </rPh>
    <rPh sb="10" eb="12">
      <t>シュウケイ</t>
    </rPh>
    <phoneticPr fontId="2"/>
  </si>
  <si>
    <t>（フィルーター機能でさらに複雑な条件で抽出する）</t>
    <rPh sb="7" eb="9">
      <t>キノウ</t>
    </rPh>
    <rPh sb="13" eb="15">
      <t>フクザツ</t>
    </rPh>
    <rPh sb="16" eb="18">
      <t>ジョウケン</t>
    </rPh>
    <rPh sb="19" eb="21">
      <t>チュウシュツ</t>
    </rPh>
    <phoneticPr fontId="2"/>
  </si>
  <si>
    <t>年齢が30歳代の会員のみの集計結果を求める</t>
    <rPh sb="0" eb="2">
      <t>ネンレイ</t>
    </rPh>
    <rPh sb="5" eb="7">
      <t>サイダイ</t>
    </rPh>
    <rPh sb="8" eb="10">
      <t>カイイン</t>
    </rPh>
    <rPh sb="13" eb="15">
      <t>シュウケイ</t>
    </rPh>
    <rPh sb="15" eb="17">
      <t>ケッカ</t>
    </rPh>
    <rPh sb="18" eb="19">
      <t>モト</t>
    </rPh>
    <phoneticPr fontId="2"/>
  </si>
  <si>
    <t>１．「年齢」列の▼をクリックし、</t>
    <rPh sb="3" eb="5">
      <t>ネンレイ</t>
    </rPh>
    <rPh sb="6" eb="7">
      <t>レツ</t>
    </rPh>
    <phoneticPr fontId="2"/>
  </si>
  <si>
    <t>２．「数値フィルター」から、「指定の範囲内」を選択する。</t>
    <rPh sb="3" eb="5">
      <t>スウチ</t>
    </rPh>
    <rPh sb="15" eb="17">
      <t>シテイ</t>
    </rPh>
    <rPh sb="18" eb="21">
      <t>ハンイナイ</t>
    </rPh>
    <rPh sb="23" eb="25">
      <t>センタク</t>
    </rPh>
    <phoneticPr fontId="2"/>
  </si>
  <si>
    <t>３．開いた「フィルーターオプション」画面で、条件を正確に指定する</t>
    <rPh sb="2" eb="3">
      <t>ヒラ</t>
    </rPh>
    <rPh sb="18" eb="20">
      <t>ガメン</t>
    </rPh>
    <rPh sb="22" eb="24">
      <t>ジョウケン</t>
    </rPh>
    <rPh sb="25" eb="27">
      <t>セイカク</t>
    </rPh>
    <rPh sb="28" eb="30">
      <t>シテイ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</si>
</sst>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3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27">
    <dxf>
      <numFmt numFmtId="176" formatCode="#,##0_ "/>
    </dxf>
    <dxf>
      <numFmt numFmtId="176" formatCode="#,##0_ "/>
    </dxf>
    <dxf>
      <numFmt numFmtId="176" formatCode="#,##0_ 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numFmt numFmtId="176" formatCode="#,##0_ "/>
    </dxf>
    <dxf>
      <numFmt numFmtId="176" formatCode="#,##0_ "/>
    </dxf>
    <dxf>
      <numFmt numFmtId="176" formatCode="#,##0_ 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numFmt numFmtId="176" formatCode="#,##0_ "/>
    </dxf>
    <dxf>
      <numFmt numFmtId="176" formatCode="#,##0_ "/>
    </dxf>
    <dxf>
      <numFmt numFmtId="176" formatCode="#,##0_ 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numFmt numFmtId="176" formatCode="#,##0_ "/>
    </dxf>
    <dxf>
      <numFmt numFmtId="176" formatCode="#,##0_ "/>
    </dxf>
    <dxf>
      <numFmt numFmtId="176" formatCode="#,##0_ "/>
    </dxf>
    <dxf>
      <numFmt numFmtId="176" formatCode="#,##0_ "/>
    </dxf>
    <dxf>
      <numFmt numFmtId="176" formatCode="#,##0_ "/>
    </dxf>
    <dxf>
      <alignment horizontal="center" vertical="center" textRotation="0" wrapText="0" indent="0" relativeIndent="255" justifyLastLine="0" shrinkToFit="0" readingOrder="0"/>
    </dxf>
    <dxf>
      <numFmt numFmtId="176" formatCode="#,##0_ "/>
    </dxf>
    <dxf>
      <numFmt numFmtId="176" formatCode="#,##0_ "/>
    </dxf>
    <dxf>
      <numFmt numFmtId="176" formatCode="#,##0_ "/>
    </dxf>
    <dxf>
      <numFmt numFmtId="176" formatCode="#,##0_ 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テーブル1" displayName="テーブル1" ref="A3:F13">
  <autoFilter ref="A3:F13"/>
  <tableColumns count="6">
    <tableColumn id="1" name="氏名" totalsRowLabel="集計"/>
    <tableColumn id="2" name="会員ランク"/>
    <tableColumn id="3" name="年齢" dataDxfId="26" totalsRowDxfId="25"/>
    <tableColumn id="4" name="1月" dataDxfId="24"/>
    <tableColumn id="5" name="2月" dataDxfId="23"/>
    <tableColumn id="6" name="3月" totalsRowFunction="sum" dataDxfId="22" totalsRowDxfId="21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3" name="テーブル2" displayName="テーブル2" ref="A3:H13" totalsRowShown="0">
  <autoFilter ref="A3:H13"/>
  <tableColumns count="8">
    <tableColumn id="1" name="氏名"/>
    <tableColumn id="2" name="会員ランク"/>
    <tableColumn id="3" name="年齢" dataDxfId="20"/>
    <tableColumn id="4" name="1月" dataDxfId="19"/>
    <tableColumn id="5" name="2月" dataDxfId="18"/>
    <tableColumn id="6" name="3月" dataDxfId="17"/>
    <tableColumn id="7" name="合計" dataDxfId="16">
      <calculatedColumnFormula>SUM(テーブル2[[#This Row],[1月]:[3月]])</calculatedColumnFormula>
    </tableColumn>
    <tableColumn id="8" name="平均" dataDxfId="15">
      <calculatedColumnFormula>AVERAGE(テーブル2[[#This Row],[1月]:[3月]])</calculatedColumnFormula>
    </tableColumn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id="4" name="テーブル3" displayName="テーブル3" ref="A3:F14" totalsRowCount="1">
  <autoFilter ref="A3:F13"/>
  <tableColumns count="6">
    <tableColumn id="1" name="氏名" totalsRowLabel="集計"/>
    <tableColumn id="2" name="会員ランク" totalsRowFunction="count"/>
    <tableColumn id="3" name="年齢" totalsRowFunction="average" dataDxfId="14" totalsRowDxfId="13"/>
    <tableColumn id="4" name="1月" totalsRowFunction="sum" dataDxfId="12"/>
    <tableColumn id="5" name="2月" totalsRowFunction="sum" dataDxfId="11"/>
    <tableColumn id="6" name="3月" totalsRowFunction="sum" dataDxfId="10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id="5" name="テーブル4" displayName="テーブル4" ref="A3:F14" totalsRowCount="1">
  <autoFilter ref="A3:F13">
    <filterColumn colId="1">
      <filters>
        <filter val="ゴールド"/>
      </filters>
    </filterColumn>
  </autoFilter>
  <tableColumns count="6">
    <tableColumn id="1" name="氏名" totalsRowLabel="集計"/>
    <tableColumn id="2" name="会員ランク" totalsRowFunction="count"/>
    <tableColumn id="3" name="年齢" totalsRowFunction="average" dataDxfId="9" totalsRowDxfId="8"/>
    <tableColumn id="4" name="1月" totalsRowFunction="sum" dataDxfId="7"/>
    <tableColumn id="5" name="2月" totalsRowFunction="sum" dataDxfId="6"/>
    <tableColumn id="6" name="3月" totalsRowFunction="sum" dataDxfId="5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id="6" name="テーブル5" displayName="テーブル5" ref="A3:F14" totalsRowCount="1">
  <autoFilter ref="A3:F13">
    <filterColumn colId="2">
      <customFilters and="1">
        <customFilter operator="greaterThanOrEqual" val="30"/>
        <customFilter operator="lessThanOrEqual" val="39"/>
      </customFilters>
    </filterColumn>
  </autoFilter>
  <tableColumns count="6">
    <tableColumn id="1" name="氏名" totalsRowLabel="集計"/>
    <tableColumn id="2" name="会員ランク" totalsRowFunction="count"/>
    <tableColumn id="3" name="年齢" totalsRowFunction="average" dataDxfId="4" totalsRowDxfId="3"/>
    <tableColumn id="4" name="1月" totalsRowFunction="sum" dataDxfId="2"/>
    <tableColumn id="5" name="2月" totalsRowFunction="sum" dataDxfId="1"/>
    <tableColumn id="6" name="3月" totalsRowFunction="sum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H13" sqref="H13"/>
    </sheetView>
  </sheetViews>
  <sheetFormatPr defaultRowHeight="13.5"/>
  <cols>
    <col min="1" max="1" width="13.125" customWidth="1"/>
    <col min="2" max="2" width="10.75" customWidth="1"/>
    <col min="3" max="3" width="6" customWidth="1"/>
  </cols>
  <sheetData>
    <row r="1" spans="1:8" ht="18" customHeight="1">
      <c r="A1" s="3" t="s">
        <v>0</v>
      </c>
      <c r="B1" s="4"/>
      <c r="C1" s="4"/>
      <c r="D1" s="4"/>
      <c r="E1" s="4"/>
      <c r="F1" s="4"/>
      <c r="H1" t="s">
        <v>27</v>
      </c>
    </row>
    <row r="3" spans="1:8">
      <c r="A3" t="s">
        <v>1</v>
      </c>
      <c r="B3" t="s">
        <v>3</v>
      </c>
      <c r="C3" t="s">
        <v>2</v>
      </c>
      <c r="D3" t="s">
        <v>4</v>
      </c>
      <c r="E3" t="s">
        <v>5</v>
      </c>
      <c r="F3" t="s">
        <v>6</v>
      </c>
      <c r="H3" t="s">
        <v>28</v>
      </c>
    </row>
    <row r="4" spans="1:8">
      <c r="A4" t="s">
        <v>7</v>
      </c>
      <c r="B4" t="s">
        <v>8</v>
      </c>
      <c r="C4" s="1">
        <v>32</v>
      </c>
      <c r="D4" s="2">
        <v>4800</v>
      </c>
      <c r="E4" s="2">
        <v>12400</v>
      </c>
      <c r="F4" s="2">
        <v>8700</v>
      </c>
    </row>
    <row r="5" spans="1:8">
      <c r="A5" t="s">
        <v>9</v>
      </c>
      <c r="B5" t="s">
        <v>10</v>
      </c>
      <c r="C5" s="1">
        <v>47</v>
      </c>
      <c r="D5" s="2">
        <v>24500</v>
      </c>
      <c r="E5" s="2">
        <v>36000</v>
      </c>
      <c r="F5" s="2">
        <v>18300</v>
      </c>
      <c r="H5" t="s">
        <v>29</v>
      </c>
    </row>
    <row r="6" spans="1:8">
      <c r="A6" t="s">
        <v>11</v>
      </c>
      <c r="B6" t="s">
        <v>12</v>
      </c>
      <c r="C6" s="1">
        <v>41</v>
      </c>
      <c r="D6" s="2">
        <v>2600</v>
      </c>
      <c r="E6" s="2">
        <v>0</v>
      </c>
      <c r="F6" s="2">
        <v>3700</v>
      </c>
    </row>
    <row r="7" spans="1:8">
      <c r="A7" t="s">
        <v>13</v>
      </c>
      <c r="B7" t="s">
        <v>10</v>
      </c>
      <c r="C7" s="1">
        <v>39</v>
      </c>
      <c r="D7" s="2">
        <v>9300</v>
      </c>
      <c r="E7" s="2">
        <v>28400</v>
      </c>
      <c r="F7" s="2">
        <v>9600</v>
      </c>
      <c r="H7" t="s">
        <v>30</v>
      </c>
    </row>
    <row r="8" spans="1:8">
      <c r="A8" t="s">
        <v>14</v>
      </c>
      <c r="B8" t="s">
        <v>15</v>
      </c>
      <c r="C8" s="1">
        <v>30</v>
      </c>
      <c r="D8" s="2">
        <v>18200</v>
      </c>
      <c r="E8" s="2">
        <v>7800</v>
      </c>
      <c r="F8" s="2">
        <v>4800</v>
      </c>
      <c r="H8" t="s">
        <v>31</v>
      </c>
    </row>
    <row r="9" spans="1:8">
      <c r="A9" t="s">
        <v>16</v>
      </c>
      <c r="B9" t="s">
        <v>17</v>
      </c>
      <c r="C9" s="1">
        <v>48</v>
      </c>
      <c r="D9" s="2">
        <v>0</v>
      </c>
      <c r="E9" s="2">
        <v>37200</v>
      </c>
      <c r="F9" s="2">
        <v>5500</v>
      </c>
      <c r="H9" t="s">
        <v>32</v>
      </c>
    </row>
    <row r="10" spans="1:8">
      <c r="A10" t="s">
        <v>18</v>
      </c>
      <c r="B10" t="s">
        <v>19</v>
      </c>
      <c r="C10" s="1">
        <v>24</v>
      </c>
      <c r="D10" s="2">
        <v>6700</v>
      </c>
      <c r="E10" s="2">
        <v>0</v>
      </c>
      <c r="F10" s="2">
        <v>0</v>
      </c>
      <c r="H10" t="s">
        <v>33</v>
      </c>
    </row>
    <row r="11" spans="1:8">
      <c r="A11" t="s">
        <v>20</v>
      </c>
      <c r="B11" t="s">
        <v>17</v>
      </c>
      <c r="C11" s="1">
        <v>52</v>
      </c>
      <c r="D11" s="2">
        <v>7400</v>
      </c>
      <c r="E11" s="2">
        <v>8800</v>
      </c>
      <c r="F11" s="2">
        <v>17500</v>
      </c>
      <c r="H11" t="s">
        <v>34</v>
      </c>
    </row>
    <row r="12" spans="1:8">
      <c r="A12" t="s">
        <v>21</v>
      </c>
      <c r="B12" t="s">
        <v>12</v>
      </c>
      <c r="C12" s="1">
        <v>33</v>
      </c>
      <c r="D12" s="2">
        <v>0</v>
      </c>
      <c r="E12" s="2">
        <v>5200</v>
      </c>
      <c r="F12" s="2">
        <v>2800</v>
      </c>
      <c r="H12" t="s">
        <v>35</v>
      </c>
    </row>
    <row r="13" spans="1:8">
      <c r="A13" t="s">
        <v>22</v>
      </c>
      <c r="B13" t="s">
        <v>23</v>
      </c>
      <c r="C13" s="1">
        <v>26</v>
      </c>
      <c r="D13" s="2">
        <v>28000</v>
      </c>
      <c r="E13" s="2">
        <v>19700</v>
      </c>
      <c r="F13" s="2">
        <v>14900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F13" sqref="F13"/>
    </sheetView>
  </sheetViews>
  <sheetFormatPr defaultRowHeight="13.5"/>
  <cols>
    <col min="1" max="1" width="13.125" customWidth="1"/>
    <col min="2" max="2" width="11" customWidth="1"/>
    <col min="3" max="3" width="6.5" customWidth="1"/>
  </cols>
  <sheetData>
    <row r="1" spans="1:6" ht="18" customHeight="1">
      <c r="A1" s="3" t="s">
        <v>0</v>
      </c>
      <c r="B1" s="4"/>
      <c r="C1" s="4"/>
      <c r="D1" s="4"/>
      <c r="E1" s="4"/>
      <c r="F1" s="4"/>
    </row>
    <row r="3" spans="1:6">
      <c r="A3" t="s">
        <v>1</v>
      </c>
      <c r="B3" t="s">
        <v>3</v>
      </c>
      <c r="C3" t="s">
        <v>2</v>
      </c>
      <c r="D3" t="s">
        <v>4</v>
      </c>
      <c r="E3" t="s">
        <v>5</v>
      </c>
      <c r="F3" t="s">
        <v>6</v>
      </c>
    </row>
    <row r="4" spans="1:6">
      <c r="A4" t="s">
        <v>7</v>
      </c>
      <c r="B4" t="s">
        <v>8</v>
      </c>
      <c r="C4" s="1">
        <v>32</v>
      </c>
      <c r="D4" s="2">
        <v>4800</v>
      </c>
      <c r="E4" s="2">
        <v>12400</v>
      </c>
      <c r="F4" s="2">
        <v>8700</v>
      </c>
    </row>
    <row r="5" spans="1:6">
      <c r="A5" t="s">
        <v>9</v>
      </c>
      <c r="B5" t="s">
        <v>10</v>
      </c>
      <c r="C5" s="1">
        <v>47</v>
      </c>
      <c r="D5" s="2">
        <v>24500</v>
      </c>
      <c r="E5" s="2">
        <v>36000</v>
      </c>
      <c r="F5" s="2">
        <v>18300</v>
      </c>
    </row>
    <row r="6" spans="1:6">
      <c r="A6" t="s">
        <v>11</v>
      </c>
      <c r="B6" t="s">
        <v>12</v>
      </c>
      <c r="C6" s="1">
        <v>41</v>
      </c>
      <c r="D6" s="2">
        <v>2600</v>
      </c>
      <c r="E6" s="2">
        <v>0</v>
      </c>
      <c r="F6" s="2">
        <v>3700</v>
      </c>
    </row>
    <row r="7" spans="1:6">
      <c r="A7" t="s">
        <v>13</v>
      </c>
      <c r="B7" t="s">
        <v>10</v>
      </c>
      <c r="C7" s="1">
        <v>39</v>
      </c>
      <c r="D7" s="2">
        <v>9300</v>
      </c>
      <c r="E7" s="2">
        <v>28400</v>
      </c>
      <c r="F7" s="2">
        <v>9600</v>
      </c>
    </row>
    <row r="8" spans="1:6">
      <c r="A8" t="s">
        <v>14</v>
      </c>
      <c r="B8" t="s">
        <v>15</v>
      </c>
      <c r="C8" s="1">
        <v>30</v>
      </c>
      <c r="D8" s="2">
        <v>18200</v>
      </c>
      <c r="E8" s="2">
        <v>7800</v>
      </c>
      <c r="F8" s="2">
        <v>4800</v>
      </c>
    </row>
    <row r="9" spans="1:6">
      <c r="A9" t="s">
        <v>16</v>
      </c>
      <c r="B9" t="s">
        <v>17</v>
      </c>
      <c r="C9" s="1">
        <v>48</v>
      </c>
      <c r="D9" s="2">
        <v>0</v>
      </c>
      <c r="E9" s="2">
        <v>37200</v>
      </c>
      <c r="F9" s="2">
        <v>5500</v>
      </c>
    </row>
    <row r="10" spans="1:6">
      <c r="A10" t="s">
        <v>18</v>
      </c>
      <c r="B10" t="s">
        <v>19</v>
      </c>
      <c r="C10" s="1">
        <v>24</v>
      </c>
      <c r="D10" s="2">
        <v>6700</v>
      </c>
      <c r="E10" s="2">
        <v>0</v>
      </c>
      <c r="F10" s="2">
        <v>0</v>
      </c>
    </row>
    <row r="11" spans="1:6">
      <c r="A11" t="s">
        <v>20</v>
      </c>
      <c r="B11" t="s">
        <v>17</v>
      </c>
      <c r="C11" s="1">
        <v>52</v>
      </c>
      <c r="D11" s="2">
        <v>7400</v>
      </c>
      <c r="E11" s="2">
        <v>8800</v>
      </c>
      <c r="F11" s="2">
        <v>17500</v>
      </c>
    </row>
    <row r="12" spans="1:6">
      <c r="A12" t="s">
        <v>21</v>
      </c>
      <c r="B12" t="s">
        <v>12</v>
      </c>
      <c r="C12" s="1">
        <v>33</v>
      </c>
      <c r="D12" s="2">
        <v>0</v>
      </c>
      <c r="E12" s="2">
        <v>5200</v>
      </c>
      <c r="F12" s="2">
        <v>2800</v>
      </c>
    </row>
    <row r="13" spans="1:6">
      <c r="A13" t="s">
        <v>22</v>
      </c>
      <c r="B13" t="s">
        <v>23</v>
      </c>
      <c r="C13" s="1">
        <v>26</v>
      </c>
      <c r="D13" s="2">
        <v>28000</v>
      </c>
      <c r="E13" s="2">
        <v>19700</v>
      </c>
      <c r="F13" s="2">
        <v>14900</v>
      </c>
    </row>
  </sheetData>
  <phoneticPr fontId="2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J14" sqref="J14"/>
    </sheetView>
  </sheetViews>
  <sheetFormatPr defaultRowHeight="13.5"/>
  <cols>
    <col min="1" max="1" width="13.125" customWidth="1"/>
    <col min="2" max="2" width="11" customWidth="1"/>
    <col min="3" max="3" width="6.5" customWidth="1"/>
  </cols>
  <sheetData>
    <row r="1" spans="1:10" ht="18" customHeight="1">
      <c r="A1" s="3" t="s">
        <v>0</v>
      </c>
      <c r="B1" s="4"/>
      <c r="C1" s="4"/>
      <c r="D1" s="4"/>
      <c r="E1" s="4"/>
      <c r="F1" s="4"/>
      <c r="J1" t="s">
        <v>36</v>
      </c>
    </row>
    <row r="3" spans="1:10">
      <c r="A3" t="s">
        <v>1</v>
      </c>
      <c r="B3" t="s">
        <v>3</v>
      </c>
      <c r="C3" t="s">
        <v>2</v>
      </c>
      <c r="D3" t="s">
        <v>4</v>
      </c>
      <c r="E3" t="s">
        <v>5</v>
      </c>
      <c r="F3" t="s">
        <v>6</v>
      </c>
      <c r="G3" t="s">
        <v>24</v>
      </c>
      <c r="H3" t="s">
        <v>25</v>
      </c>
      <c r="J3" t="s">
        <v>37</v>
      </c>
    </row>
    <row r="4" spans="1:10">
      <c r="A4" t="s">
        <v>7</v>
      </c>
      <c r="B4" t="s">
        <v>8</v>
      </c>
      <c r="C4" s="1">
        <v>32</v>
      </c>
      <c r="D4" s="2">
        <v>4800</v>
      </c>
      <c r="E4" s="2">
        <v>12400</v>
      </c>
      <c r="F4" s="2">
        <v>8700</v>
      </c>
      <c r="G4" s="2">
        <f>SUM(テーブル2[[#This Row],[1月]:[3月]])</f>
        <v>25900</v>
      </c>
      <c r="H4" s="2">
        <f>AVERAGE(テーブル2[[#This Row],[1月]:[3月]])</f>
        <v>8633.3333333333339</v>
      </c>
      <c r="J4" t="s">
        <v>38</v>
      </c>
    </row>
    <row r="5" spans="1:10">
      <c r="A5" t="s">
        <v>9</v>
      </c>
      <c r="B5" t="s">
        <v>10</v>
      </c>
      <c r="C5" s="1">
        <v>47</v>
      </c>
      <c r="D5" s="2">
        <v>24500</v>
      </c>
      <c r="E5" s="2">
        <v>36000</v>
      </c>
      <c r="F5" s="2">
        <v>18300</v>
      </c>
      <c r="G5" s="2">
        <f>SUM(テーブル2[[#This Row],[1月]:[3月]])</f>
        <v>78800</v>
      </c>
      <c r="H5" s="2">
        <f>AVERAGE(テーブル2[[#This Row],[1月]:[3月]])</f>
        <v>26266.666666666668</v>
      </c>
    </row>
    <row r="6" spans="1:10">
      <c r="A6" t="s">
        <v>11</v>
      </c>
      <c r="B6" t="s">
        <v>12</v>
      </c>
      <c r="C6" s="1">
        <v>41</v>
      </c>
      <c r="D6" s="2">
        <v>2600</v>
      </c>
      <c r="E6" s="2">
        <v>0</v>
      </c>
      <c r="F6" s="2">
        <v>3700</v>
      </c>
      <c r="G6" s="2">
        <f>SUM(テーブル2[[#This Row],[1月]:[3月]])</f>
        <v>6300</v>
      </c>
      <c r="H6" s="2">
        <f>AVERAGE(テーブル2[[#This Row],[1月]:[3月]])</f>
        <v>2100</v>
      </c>
      <c r="J6" t="s">
        <v>39</v>
      </c>
    </row>
    <row r="7" spans="1:10">
      <c r="A7" t="s">
        <v>13</v>
      </c>
      <c r="B7" t="s">
        <v>10</v>
      </c>
      <c r="C7" s="1">
        <v>39</v>
      </c>
      <c r="D7" s="2">
        <v>9300</v>
      </c>
      <c r="E7" s="2">
        <v>28400</v>
      </c>
      <c r="F7" s="2">
        <v>9600</v>
      </c>
      <c r="G7" s="2">
        <f>SUM(テーブル2[[#This Row],[1月]:[3月]])</f>
        <v>47300</v>
      </c>
      <c r="H7" s="2">
        <f>AVERAGE(テーブル2[[#This Row],[1月]:[3月]])</f>
        <v>15766.666666666666</v>
      </c>
      <c r="J7" t="s">
        <v>40</v>
      </c>
    </row>
    <row r="8" spans="1:10">
      <c r="A8" t="s">
        <v>14</v>
      </c>
      <c r="B8" t="s">
        <v>15</v>
      </c>
      <c r="C8" s="1">
        <v>30</v>
      </c>
      <c r="D8" s="2">
        <v>18200</v>
      </c>
      <c r="E8" s="2">
        <v>7800</v>
      </c>
      <c r="F8" s="2">
        <v>4800</v>
      </c>
      <c r="G8" s="2">
        <f>SUM(テーブル2[[#This Row],[1月]:[3月]])</f>
        <v>30800</v>
      </c>
      <c r="H8" s="2">
        <f>AVERAGE(テーブル2[[#This Row],[1月]:[3月]])</f>
        <v>10266.666666666666</v>
      </c>
      <c r="J8" t="s">
        <v>41</v>
      </c>
    </row>
    <row r="9" spans="1:10">
      <c r="A9" t="s">
        <v>16</v>
      </c>
      <c r="B9" t="s">
        <v>17</v>
      </c>
      <c r="C9" s="1">
        <v>48</v>
      </c>
      <c r="D9" s="2">
        <v>0</v>
      </c>
      <c r="E9" s="2">
        <v>37200</v>
      </c>
      <c r="F9" s="2">
        <v>5500</v>
      </c>
      <c r="G9" s="2">
        <f>SUM(テーブル2[[#This Row],[1月]:[3月]])</f>
        <v>42700</v>
      </c>
      <c r="H9" s="2">
        <f>AVERAGE(テーブル2[[#This Row],[1月]:[3月]])</f>
        <v>14233.333333333334</v>
      </c>
      <c r="J9" t="s">
        <v>42</v>
      </c>
    </row>
    <row r="10" spans="1:10">
      <c r="A10" t="s">
        <v>18</v>
      </c>
      <c r="B10" t="s">
        <v>19</v>
      </c>
      <c r="C10" s="1">
        <v>24</v>
      </c>
      <c r="D10" s="2">
        <v>6700</v>
      </c>
      <c r="E10" s="2">
        <v>0</v>
      </c>
      <c r="F10" s="2">
        <v>0</v>
      </c>
      <c r="G10" s="2">
        <f>SUM(テーブル2[[#This Row],[1月]:[3月]])</f>
        <v>6700</v>
      </c>
      <c r="H10" s="2">
        <f>AVERAGE(テーブル2[[#This Row],[1月]:[3月]])</f>
        <v>2233.3333333333335</v>
      </c>
    </row>
    <row r="11" spans="1:10">
      <c r="A11" t="s">
        <v>20</v>
      </c>
      <c r="B11" t="s">
        <v>17</v>
      </c>
      <c r="C11" s="1">
        <v>52</v>
      </c>
      <c r="D11" s="2">
        <v>7400</v>
      </c>
      <c r="E11" s="2">
        <v>8800</v>
      </c>
      <c r="F11" s="2">
        <v>17500</v>
      </c>
      <c r="G11" s="2">
        <f>SUM(テーブル2[[#This Row],[1月]:[3月]])</f>
        <v>33700</v>
      </c>
      <c r="H11" s="2">
        <f>AVERAGE(テーブル2[[#This Row],[1月]:[3月]])</f>
        <v>11233.333333333334</v>
      </c>
      <c r="J11" t="s">
        <v>43</v>
      </c>
    </row>
    <row r="12" spans="1:10">
      <c r="A12" t="s">
        <v>21</v>
      </c>
      <c r="B12" t="s">
        <v>12</v>
      </c>
      <c r="C12" s="1">
        <v>33</v>
      </c>
      <c r="D12" s="2">
        <v>0</v>
      </c>
      <c r="E12" s="2">
        <v>5200</v>
      </c>
      <c r="F12" s="2">
        <v>2800</v>
      </c>
      <c r="G12" s="2">
        <f>SUM(テーブル2[[#This Row],[1月]:[3月]])</f>
        <v>8000</v>
      </c>
      <c r="H12" s="2">
        <f>AVERAGE(テーブル2[[#This Row],[1月]:[3月]])</f>
        <v>2666.6666666666665</v>
      </c>
      <c r="J12" t="s">
        <v>44</v>
      </c>
    </row>
    <row r="13" spans="1:10">
      <c r="A13" t="s">
        <v>22</v>
      </c>
      <c r="B13" t="s">
        <v>23</v>
      </c>
      <c r="C13" s="1">
        <v>26</v>
      </c>
      <c r="D13" s="2">
        <v>28000</v>
      </c>
      <c r="E13" s="2">
        <v>19700</v>
      </c>
      <c r="F13" s="2">
        <v>14900</v>
      </c>
      <c r="G13" s="2">
        <f>SUM(テーブル2[[#This Row],[1月]:[3月]])</f>
        <v>62600</v>
      </c>
      <c r="H13" s="2">
        <f>AVERAGE(テーブル2[[#This Row],[1月]:[3月]])</f>
        <v>20866.666666666668</v>
      </c>
      <c r="J13" t="s">
        <v>45</v>
      </c>
    </row>
  </sheetData>
  <phoneticPr fontId="2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H13" sqref="H13"/>
    </sheetView>
  </sheetViews>
  <sheetFormatPr defaultRowHeight="13.5"/>
  <cols>
    <col min="1" max="1" width="13.125" customWidth="1"/>
    <col min="2" max="2" width="11" customWidth="1"/>
    <col min="3" max="3" width="6.5" customWidth="1"/>
  </cols>
  <sheetData>
    <row r="1" spans="1:8" ht="18" customHeight="1">
      <c r="A1" s="3" t="s">
        <v>0</v>
      </c>
      <c r="B1" s="4"/>
      <c r="C1" s="4"/>
      <c r="D1" s="4"/>
      <c r="E1" s="4"/>
      <c r="F1" s="4"/>
      <c r="H1" t="s">
        <v>46</v>
      </c>
    </row>
    <row r="3" spans="1:8">
      <c r="A3" t="s">
        <v>1</v>
      </c>
      <c r="B3" t="s">
        <v>3</v>
      </c>
      <c r="C3" t="s">
        <v>2</v>
      </c>
      <c r="D3" t="s">
        <v>4</v>
      </c>
      <c r="E3" t="s">
        <v>5</v>
      </c>
      <c r="F3" t="s">
        <v>6</v>
      </c>
    </row>
    <row r="4" spans="1:8">
      <c r="A4" t="s">
        <v>7</v>
      </c>
      <c r="B4" t="s">
        <v>8</v>
      </c>
      <c r="C4" s="1">
        <v>32</v>
      </c>
      <c r="D4" s="2">
        <v>4800</v>
      </c>
      <c r="E4" s="2">
        <v>12400</v>
      </c>
      <c r="F4" s="2">
        <v>8700</v>
      </c>
      <c r="H4" t="s">
        <v>47</v>
      </c>
    </row>
    <row r="5" spans="1:8">
      <c r="A5" t="s">
        <v>9</v>
      </c>
      <c r="B5" t="s">
        <v>10</v>
      </c>
      <c r="C5" s="1">
        <v>47</v>
      </c>
      <c r="D5" s="2">
        <v>24500</v>
      </c>
      <c r="E5" s="2">
        <v>36000</v>
      </c>
      <c r="F5" s="2">
        <v>18300</v>
      </c>
      <c r="H5" t="s">
        <v>48</v>
      </c>
    </row>
    <row r="6" spans="1:8">
      <c r="A6" t="s">
        <v>11</v>
      </c>
      <c r="B6" t="s">
        <v>12</v>
      </c>
      <c r="C6" s="1">
        <v>41</v>
      </c>
      <c r="D6" s="2">
        <v>2600</v>
      </c>
      <c r="E6" s="2">
        <v>0</v>
      </c>
      <c r="F6" s="2">
        <v>3700</v>
      </c>
      <c r="H6" t="s">
        <v>49</v>
      </c>
    </row>
    <row r="7" spans="1:8">
      <c r="A7" t="s">
        <v>13</v>
      </c>
      <c r="B7" t="s">
        <v>10</v>
      </c>
      <c r="C7" s="1">
        <v>39</v>
      </c>
      <c r="D7" s="2">
        <v>9300</v>
      </c>
      <c r="E7" s="2">
        <v>28400</v>
      </c>
      <c r="F7" s="2">
        <v>9600</v>
      </c>
      <c r="H7" t="s">
        <v>50</v>
      </c>
    </row>
    <row r="8" spans="1:8">
      <c r="A8" t="s">
        <v>14</v>
      </c>
      <c r="B8" t="s">
        <v>15</v>
      </c>
      <c r="C8" s="1">
        <v>30</v>
      </c>
      <c r="D8" s="2">
        <v>18200</v>
      </c>
      <c r="E8" s="2">
        <v>7800</v>
      </c>
      <c r="F8" s="2">
        <v>4800</v>
      </c>
      <c r="H8" t="s">
        <v>51</v>
      </c>
    </row>
    <row r="9" spans="1:8">
      <c r="A9" t="s">
        <v>16</v>
      </c>
      <c r="B9" t="s">
        <v>17</v>
      </c>
      <c r="C9" s="1">
        <v>48</v>
      </c>
      <c r="D9" s="2">
        <v>0</v>
      </c>
      <c r="E9" s="2">
        <v>37200</v>
      </c>
      <c r="F9" s="2">
        <v>5500</v>
      </c>
    </row>
    <row r="10" spans="1:8">
      <c r="A10" t="s">
        <v>18</v>
      </c>
      <c r="B10" t="s">
        <v>19</v>
      </c>
      <c r="C10" s="1">
        <v>24</v>
      </c>
      <c r="D10" s="2">
        <v>6700</v>
      </c>
      <c r="E10" s="2">
        <v>0</v>
      </c>
      <c r="F10" s="2">
        <v>0</v>
      </c>
    </row>
    <row r="11" spans="1:8">
      <c r="A11" t="s">
        <v>20</v>
      </c>
      <c r="B11" t="s">
        <v>17</v>
      </c>
      <c r="C11" s="1">
        <v>52</v>
      </c>
      <c r="D11" s="2">
        <v>7400</v>
      </c>
      <c r="E11" s="2">
        <v>8800</v>
      </c>
      <c r="F11" s="2">
        <v>17500</v>
      </c>
      <c r="H11" t="s">
        <v>52</v>
      </c>
    </row>
    <row r="12" spans="1:8">
      <c r="A12" t="s">
        <v>21</v>
      </c>
      <c r="B12" t="s">
        <v>12</v>
      </c>
      <c r="C12" s="1">
        <v>33</v>
      </c>
      <c r="D12" s="2">
        <v>0</v>
      </c>
      <c r="E12" s="2">
        <v>5200</v>
      </c>
      <c r="F12" s="2">
        <v>2800</v>
      </c>
      <c r="H12" t="s">
        <v>53</v>
      </c>
    </row>
    <row r="13" spans="1:8">
      <c r="A13" t="s">
        <v>22</v>
      </c>
      <c r="B13" t="s">
        <v>23</v>
      </c>
      <c r="C13" s="1">
        <v>26</v>
      </c>
      <c r="D13" s="2">
        <v>28000</v>
      </c>
      <c r="E13" s="2">
        <v>19700</v>
      </c>
      <c r="F13" s="2">
        <v>14900</v>
      </c>
    </row>
    <row r="14" spans="1:8">
      <c r="A14" t="s">
        <v>26</v>
      </c>
      <c r="B14">
        <f>SUBTOTAL(103,[会員ランク])</f>
        <v>10</v>
      </c>
      <c r="C14" s="1">
        <f>SUBTOTAL(101,[年齢])</f>
        <v>37.200000000000003</v>
      </c>
      <c r="D14" s="2">
        <f>SUBTOTAL(109,[1月])</f>
        <v>101500</v>
      </c>
      <c r="E14" s="2">
        <f>SUBTOTAL(109,[2月])</f>
        <v>155500</v>
      </c>
      <c r="F14" s="2">
        <f>SUBTOTAL(109,[3月])</f>
        <v>85800</v>
      </c>
    </row>
  </sheetData>
  <phoneticPr fontId="2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H24" sqref="H24"/>
    </sheetView>
  </sheetViews>
  <sheetFormatPr defaultRowHeight="13.5"/>
  <cols>
    <col min="1" max="1" width="13.125" customWidth="1"/>
    <col min="2" max="2" width="11" customWidth="1"/>
    <col min="3" max="3" width="6.5" customWidth="1"/>
  </cols>
  <sheetData>
    <row r="1" spans="1:8" ht="18" customHeight="1">
      <c r="A1" s="3" t="s">
        <v>0</v>
      </c>
      <c r="B1" s="4"/>
      <c r="C1" s="4"/>
      <c r="D1" s="4"/>
      <c r="E1" s="4"/>
      <c r="F1" s="4"/>
      <c r="H1" t="s">
        <v>54</v>
      </c>
    </row>
    <row r="2" spans="1:8">
      <c r="H2" t="s">
        <v>56</v>
      </c>
    </row>
    <row r="3" spans="1:8">
      <c r="A3" t="s">
        <v>1</v>
      </c>
      <c r="B3" t="s">
        <v>3</v>
      </c>
      <c r="C3" t="s">
        <v>2</v>
      </c>
      <c r="D3" t="s">
        <v>4</v>
      </c>
      <c r="E3" t="s">
        <v>5</v>
      </c>
      <c r="F3" t="s">
        <v>6</v>
      </c>
    </row>
    <row r="4" spans="1:8" hidden="1">
      <c r="A4" t="s">
        <v>7</v>
      </c>
      <c r="B4" t="s">
        <v>8</v>
      </c>
      <c r="C4" s="1">
        <v>32</v>
      </c>
      <c r="D4" s="2">
        <v>4800</v>
      </c>
      <c r="E4" s="2">
        <v>12400</v>
      </c>
      <c r="F4" s="2">
        <v>8700</v>
      </c>
    </row>
    <row r="5" spans="1:8">
      <c r="A5" t="s">
        <v>9</v>
      </c>
      <c r="B5" t="s">
        <v>10</v>
      </c>
      <c r="C5" s="1">
        <v>47</v>
      </c>
      <c r="D5" s="2">
        <v>24500</v>
      </c>
      <c r="E5" s="2">
        <v>36000</v>
      </c>
      <c r="F5" s="2">
        <v>18300</v>
      </c>
    </row>
    <row r="6" spans="1:8" hidden="1">
      <c r="A6" t="s">
        <v>11</v>
      </c>
      <c r="B6" t="s">
        <v>12</v>
      </c>
      <c r="C6" s="1">
        <v>41</v>
      </c>
      <c r="D6" s="2">
        <v>2600</v>
      </c>
      <c r="E6" s="2">
        <v>0</v>
      </c>
      <c r="F6" s="2">
        <v>3700</v>
      </c>
    </row>
    <row r="7" spans="1:8">
      <c r="A7" t="s">
        <v>13</v>
      </c>
      <c r="B7" t="s">
        <v>10</v>
      </c>
      <c r="C7" s="1">
        <v>39</v>
      </c>
      <c r="D7" s="2">
        <v>9300</v>
      </c>
      <c r="E7" s="2">
        <v>28400</v>
      </c>
      <c r="F7" s="2">
        <v>9600</v>
      </c>
    </row>
    <row r="8" spans="1:8" hidden="1">
      <c r="A8" t="s">
        <v>14</v>
      </c>
      <c r="B8" t="s">
        <v>15</v>
      </c>
      <c r="C8" s="1">
        <v>30</v>
      </c>
      <c r="D8" s="2">
        <v>18200</v>
      </c>
      <c r="E8" s="2">
        <v>7800</v>
      </c>
      <c r="F8" s="2">
        <v>4800</v>
      </c>
    </row>
    <row r="9" spans="1:8" hidden="1">
      <c r="A9" t="s">
        <v>16</v>
      </c>
      <c r="B9" t="s">
        <v>17</v>
      </c>
      <c r="C9" s="1">
        <v>48</v>
      </c>
      <c r="D9" s="2">
        <v>0</v>
      </c>
      <c r="E9" s="2">
        <v>37200</v>
      </c>
      <c r="F9" s="2">
        <v>5500</v>
      </c>
    </row>
    <row r="10" spans="1:8" hidden="1">
      <c r="A10" t="s">
        <v>18</v>
      </c>
      <c r="B10" t="s">
        <v>19</v>
      </c>
      <c r="C10" s="1">
        <v>24</v>
      </c>
      <c r="D10" s="2">
        <v>6700</v>
      </c>
      <c r="E10" s="2">
        <v>0</v>
      </c>
      <c r="F10" s="2">
        <v>0</v>
      </c>
    </row>
    <row r="11" spans="1:8" hidden="1">
      <c r="A11" t="s">
        <v>20</v>
      </c>
      <c r="B11" t="s">
        <v>17</v>
      </c>
      <c r="C11" s="1">
        <v>52</v>
      </c>
      <c r="D11" s="2">
        <v>7400</v>
      </c>
      <c r="E11" s="2">
        <v>8800</v>
      </c>
      <c r="F11" s="2">
        <v>17500</v>
      </c>
    </row>
    <row r="12" spans="1:8" hidden="1">
      <c r="A12" t="s">
        <v>21</v>
      </c>
      <c r="B12" t="s">
        <v>12</v>
      </c>
      <c r="C12" s="1">
        <v>33</v>
      </c>
      <c r="D12" s="2">
        <v>0</v>
      </c>
      <c r="E12" s="2">
        <v>5200</v>
      </c>
      <c r="F12" s="2">
        <v>2800</v>
      </c>
    </row>
    <row r="13" spans="1:8">
      <c r="A13" t="s">
        <v>22</v>
      </c>
      <c r="B13" t="s">
        <v>23</v>
      </c>
      <c r="C13" s="1">
        <v>26</v>
      </c>
      <c r="D13" s="2">
        <v>28000</v>
      </c>
      <c r="E13" s="2">
        <v>19700</v>
      </c>
      <c r="F13" s="2">
        <v>14900</v>
      </c>
    </row>
    <row r="14" spans="1:8">
      <c r="A14" t="s">
        <v>26</v>
      </c>
      <c r="B14">
        <f>SUBTOTAL(103,[会員ランク])</f>
        <v>3</v>
      </c>
      <c r="C14" s="1">
        <f>SUBTOTAL(101,[年齢])</f>
        <v>37.333333333333336</v>
      </c>
      <c r="D14" s="2">
        <f>SUBTOTAL(109,[1月])</f>
        <v>61800</v>
      </c>
      <c r="E14" s="2">
        <f>SUBTOTAL(109,[2月])</f>
        <v>84100</v>
      </c>
      <c r="F14" s="2">
        <f>SUBTOTAL(109,[3月])</f>
        <v>42800</v>
      </c>
    </row>
    <row r="17" spans="8:8">
      <c r="H17" t="s">
        <v>55</v>
      </c>
    </row>
    <row r="18" spans="8:8">
      <c r="H18" t="s">
        <v>57</v>
      </c>
    </row>
    <row r="19" spans="8:8">
      <c r="H19" t="s">
        <v>58</v>
      </c>
    </row>
    <row r="20" spans="8:8">
      <c r="H20" t="s">
        <v>59</v>
      </c>
    </row>
    <row r="22" spans="8:8">
      <c r="H22" t="s">
        <v>60</v>
      </c>
    </row>
    <row r="23" spans="8:8">
      <c r="H23" t="s">
        <v>61</v>
      </c>
    </row>
  </sheetData>
  <phoneticPr fontId="2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C24" sqref="C24"/>
    </sheetView>
  </sheetViews>
  <sheetFormatPr defaultRowHeight="13.5"/>
  <cols>
    <col min="1" max="1" width="13.125" customWidth="1"/>
    <col min="2" max="2" width="11" customWidth="1"/>
    <col min="3" max="3" width="6.5" customWidth="1"/>
  </cols>
  <sheetData>
    <row r="1" spans="1:8" ht="18" customHeight="1">
      <c r="A1" s="3" t="s">
        <v>0</v>
      </c>
      <c r="B1" s="4"/>
      <c r="C1" s="4"/>
      <c r="D1" s="4"/>
      <c r="E1" s="4"/>
      <c r="F1" s="4"/>
      <c r="H1" t="s">
        <v>62</v>
      </c>
    </row>
    <row r="2" spans="1:8">
      <c r="H2" t="s">
        <v>63</v>
      </c>
    </row>
    <row r="3" spans="1:8">
      <c r="A3" t="s">
        <v>1</v>
      </c>
      <c r="B3" t="s">
        <v>3</v>
      </c>
      <c r="C3" t="s">
        <v>2</v>
      </c>
      <c r="D3" t="s">
        <v>4</v>
      </c>
      <c r="E3" t="s">
        <v>5</v>
      </c>
      <c r="F3" t="s">
        <v>6</v>
      </c>
    </row>
    <row r="4" spans="1:8">
      <c r="A4" t="s">
        <v>7</v>
      </c>
      <c r="B4" t="s">
        <v>8</v>
      </c>
      <c r="C4" s="1">
        <v>32</v>
      </c>
      <c r="D4" s="2">
        <v>4800</v>
      </c>
      <c r="E4" s="2">
        <v>12400</v>
      </c>
      <c r="F4" s="2">
        <v>8700</v>
      </c>
    </row>
    <row r="5" spans="1:8" hidden="1">
      <c r="A5" t="s">
        <v>9</v>
      </c>
      <c r="B5" t="s">
        <v>10</v>
      </c>
      <c r="C5" s="1">
        <v>47</v>
      </c>
      <c r="D5" s="2">
        <v>24500</v>
      </c>
      <c r="E5" s="2">
        <v>36000</v>
      </c>
      <c r="F5" s="2">
        <v>18300</v>
      </c>
    </row>
    <row r="6" spans="1:8" hidden="1">
      <c r="A6" t="s">
        <v>11</v>
      </c>
      <c r="B6" t="s">
        <v>12</v>
      </c>
      <c r="C6" s="1">
        <v>41</v>
      </c>
      <c r="D6" s="2">
        <v>2600</v>
      </c>
      <c r="E6" s="2">
        <v>0</v>
      </c>
      <c r="F6" s="2">
        <v>3700</v>
      </c>
    </row>
    <row r="7" spans="1:8">
      <c r="A7" t="s">
        <v>13</v>
      </c>
      <c r="B7" t="s">
        <v>10</v>
      </c>
      <c r="C7" s="1">
        <v>39</v>
      </c>
      <c r="D7" s="2">
        <v>9300</v>
      </c>
      <c r="E7" s="2">
        <v>28400</v>
      </c>
      <c r="F7" s="2">
        <v>9600</v>
      </c>
    </row>
    <row r="8" spans="1:8">
      <c r="A8" t="s">
        <v>14</v>
      </c>
      <c r="B8" t="s">
        <v>15</v>
      </c>
      <c r="C8" s="1">
        <v>30</v>
      </c>
      <c r="D8" s="2">
        <v>18200</v>
      </c>
      <c r="E8" s="2">
        <v>7800</v>
      </c>
      <c r="F8" s="2">
        <v>4800</v>
      </c>
    </row>
    <row r="9" spans="1:8" hidden="1">
      <c r="A9" t="s">
        <v>16</v>
      </c>
      <c r="B9" t="s">
        <v>17</v>
      </c>
      <c r="C9" s="1">
        <v>48</v>
      </c>
      <c r="D9" s="2">
        <v>0</v>
      </c>
      <c r="E9" s="2">
        <v>37200</v>
      </c>
      <c r="F9" s="2">
        <v>5500</v>
      </c>
    </row>
    <row r="10" spans="1:8" hidden="1">
      <c r="A10" t="s">
        <v>18</v>
      </c>
      <c r="B10" t="s">
        <v>19</v>
      </c>
      <c r="C10" s="1">
        <v>24</v>
      </c>
      <c r="D10" s="2">
        <v>6700</v>
      </c>
      <c r="E10" s="2">
        <v>0</v>
      </c>
      <c r="F10" s="2">
        <v>0</v>
      </c>
    </row>
    <row r="11" spans="1:8" hidden="1">
      <c r="A11" t="s">
        <v>20</v>
      </c>
      <c r="B11" t="s">
        <v>17</v>
      </c>
      <c r="C11" s="1">
        <v>52</v>
      </c>
      <c r="D11" s="2">
        <v>7400</v>
      </c>
      <c r="E11" s="2">
        <v>8800</v>
      </c>
      <c r="F11" s="2">
        <v>17500</v>
      </c>
    </row>
    <row r="12" spans="1:8">
      <c r="A12" t="s">
        <v>21</v>
      </c>
      <c r="B12" t="s">
        <v>12</v>
      </c>
      <c r="C12" s="1">
        <v>33</v>
      </c>
      <c r="D12" s="2">
        <v>0</v>
      </c>
      <c r="E12" s="2">
        <v>5200</v>
      </c>
      <c r="F12" s="2">
        <v>2800</v>
      </c>
    </row>
    <row r="13" spans="1:8" hidden="1">
      <c r="A13" t="s">
        <v>22</v>
      </c>
      <c r="B13" t="s">
        <v>23</v>
      </c>
      <c r="C13" s="1">
        <v>26</v>
      </c>
      <c r="D13" s="2">
        <v>28000</v>
      </c>
      <c r="E13" s="2">
        <v>19700</v>
      </c>
      <c r="F13" s="2">
        <v>14900</v>
      </c>
    </row>
    <row r="14" spans="1:8">
      <c r="A14" t="s">
        <v>26</v>
      </c>
      <c r="B14">
        <f>SUBTOTAL(103,[会員ランク])</f>
        <v>4</v>
      </c>
      <c r="C14" s="1">
        <f>SUBTOTAL(101,[年齢])</f>
        <v>33.5</v>
      </c>
      <c r="D14" s="2">
        <f>SUBTOTAL(109,[1月])</f>
        <v>32300</v>
      </c>
      <c r="E14" s="2">
        <f>SUBTOTAL(109,[2月])</f>
        <v>53800</v>
      </c>
      <c r="F14" s="2">
        <f>SUBTOTAL(109,[3月])</f>
        <v>25900</v>
      </c>
    </row>
    <row r="16" spans="1:8">
      <c r="H16" t="s">
        <v>64</v>
      </c>
    </row>
    <row r="17" spans="8:8">
      <c r="H17" t="s">
        <v>65</v>
      </c>
    </row>
    <row r="18" spans="8:8">
      <c r="H18" t="s">
        <v>66</v>
      </c>
    </row>
    <row r="19" spans="8:8">
      <c r="H19" t="s">
        <v>67</v>
      </c>
    </row>
  </sheetData>
  <phoneticPr fontId="2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例1</vt:lpstr>
      <vt:lpstr>例2</vt:lpstr>
      <vt:lpstr>例3</vt:lpstr>
      <vt:lpstr>例4</vt:lpstr>
      <vt:lpstr>例5</vt:lpstr>
      <vt:lpstr>例6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土屋和人</dc:creator>
  <cp:lastModifiedBy>Katayama Toshiyuki</cp:lastModifiedBy>
  <dcterms:created xsi:type="dcterms:W3CDTF">2013-06-24T20:37:18Z</dcterms:created>
  <dcterms:modified xsi:type="dcterms:W3CDTF">2013-09-19T01:08:59Z</dcterms:modified>
</cp:coreProperties>
</file>